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66925"/>
  <mc:AlternateContent xmlns:mc="http://schemas.openxmlformats.org/markup-compatibility/2006">
    <mc:Choice Requires="x15">
      <x15ac:absPath xmlns:x15ac="http://schemas.microsoft.com/office/spreadsheetml/2010/11/ac" url="https://shlc-my.sharepoint.com/personal/common_shlc_onmicrosoft_com/Documents/事務所内共有フォルダ/7003_ツール/年次有給休暇管理簿/一斉付与/"/>
    </mc:Choice>
  </mc:AlternateContent>
  <xr:revisionPtr revIDLastSave="543" documentId="13_ncr:1_{638C03F7-1BE2-44BB-974A-EBDED0844A60}" xr6:coauthVersionLast="47" xr6:coauthVersionMax="47" xr10:uidLastSave="{C34FE8A7-2FA8-4B79-BA1A-1A37A69F968F}"/>
  <bookViews>
    <workbookView xWindow="0" yWindow="0" windowWidth="26190" windowHeight="21000" xr2:uid="{B6080AC5-6D0B-487A-9958-FBDD1BBDACD8}"/>
  </bookViews>
  <sheets>
    <sheet name="設定・使い方" sheetId="1" r:id="rId1"/>
    <sheet name="テンプレート（一斉付与）" sheetId="3" r:id="rId2"/>
    <sheet name="使用例（一斉付与）"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3" l="1"/>
  <c r="G5" i="3" s="1"/>
  <c r="D6" i="3"/>
  <c r="G6" i="3" s="1"/>
  <c r="D7" i="3"/>
  <c r="G7" i="3" s="1"/>
  <c r="D8" i="3"/>
  <c r="G8" i="3" s="1"/>
  <c r="D9" i="3"/>
  <c r="G9" i="3" s="1"/>
  <c r="D10" i="3"/>
  <c r="G10" i="3" s="1"/>
  <c r="D11" i="3"/>
  <c r="G11" i="3" s="1"/>
  <c r="D12" i="3"/>
  <c r="G12" i="3" s="1"/>
  <c r="D13" i="3"/>
  <c r="G13" i="3" s="1"/>
  <c r="D4" i="3"/>
  <c r="I4" i="3" l="1"/>
  <c r="H5" i="3"/>
  <c r="I5" i="3"/>
  <c r="H6" i="3"/>
  <c r="I6" i="3"/>
  <c r="H7" i="3"/>
  <c r="I7" i="3"/>
  <c r="H8" i="3"/>
  <c r="I8" i="3"/>
  <c r="H9" i="3"/>
  <c r="I9" i="3"/>
  <c r="H10" i="3"/>
  <c r="I10" i="3"/>
  <c r="H11" i="3"/>
  <c r="J11" i="3" s="1"/>
  <c r="I11" i="3"/>
  <c r="H12" i="3"/>
  <c r="I12" i="3"/>
  <c r="H13" i="3"/>
  <c r="I13" i="3"/>
  <c r="I13" i="11"/>
  <c r="D13" i="11"/>
  <c r="G13" i="11" s="1"/>
  <c r="H13" i="11" s="1"/>
  <c r="I12" i="11"/>
  <c r="D12" i="11"/>
  <c r="G12" i="11" s="1"/>
  <c r="H12" i="11" s="1"/>
  <c r="I11" i="11"/>
  <c r="D11" i="11"/>
  <c r="G11" i="11" s="1"/>
  <c r="H11" i="11" s="1"/>
  <c r="I10" i="11"/>
  <c r="D10" i="11"/>
  <c r="G10" i="11" s="1"/>
  <c r="H10" i="11" s="1"/>
  <c r="I9" i="11"/>
  <c r="D9" i="11"/>
  <c r="G9" i="11" s="1"/>
  <c r="H9" i="11" s="1"/>
  <c r="I8" i="11"/>
  <c r="D8" i="11"/>
  <c r="I7" i="11"/>
  <c r="D7" i="11"/>
  <c r="G7" i="11" s="1"/>
  <c r="H7" i="11" s="1"/>
  <c r="I6" i="11"/>
  <c r="D6" i="11"/>
  <c r="G6" i="11" s="1"/>
  <c r="H6" i="11" s="1"/>
  <c r="I5" i="11"/>
  <c r="D5" i="11"/>
  <c r="G5" i="11" s="1"/>
  <c r="H5" i="11" s="1"/>
  <c r="I4" i="11"/>
  <c r="D4" i="11"/>
  <c r="G4" i="11" s="1"/>
  <c r="H4" i="11" s="1"/>
  <c r="J7" i="3" l="1"/>
  <c r="J6" i="3"/>
  <c r="J13" i="3"/>
  <c r="J10" i="3"/>
  <c r="J9" i="3"/>
  <c r="J5" i="3"/>
  <c r="J12" i="3"/>
  <c r="J8" i="3"/>
  <c r="J9" i="11"/>
  <c r="W9" i="11" s="1"/>
  <c r="J10" i="11"/>
  <c r="W10" i="11" s="1"/>
  <c r="J11" i="11"/>
  <c r="W11" i="11" s="1"/>
  <c r="J12" i="11"/>
  <c r="W12" i="11" s="1"/>
  <c r="J13" i="11"/>
  <c r="W13" i="11" s="1"/>
  <c r="J6" i="11"/>
  <c r="W6" i="11" s="1"/>
  <c r="J7" i="11"/>
  <c r="W7" i="11" s="1"/>
  <c r="J5" i="11"/>
  <c r="W5" i="11" s="1"/>
  <c r="J4" i="11"/>
  <c r="W4" i="11" s="1"/>
  <c r="W13" i="3" l="1"/>
  <c r="A7" i="1" l="1"/>
  <c r="W6" i="3" l="1"/>
  <c r="W7" i="3"/>
  <c r="W5" i="3"/>
  <c r="W10" i="3"/>
  <c r="W11" i="3"/>
  <c r="W9" i="3"/>
  <c r="W12" i="3"/>
  <c r="A8" i="1"/>
  <c r="A9" i="1" l="1"/>
  <c r="A10" i="1" l="1"/>
  <c r="A11" i="1" l="1"/>
  <c r="A12" i="1" l="1"/>
  <c r="A13" i="1" l="1"/>
  <c r="A14" i="1" l="1"/>
  <c r="W8" i="3" l="1"/>
  <c r="A15" i="1"/>
  <c r="A16" i="1" l="1"/>
  <c r="A17" i="1" s="1"/>
  <c r="A18" i="1" s="1"/>
  <c r="G4" i="3" l="1"/>
  <c r="H4" i="3" s="1"/>
  <c r="J4" i="3" s="1"/>
  <c r="G8" i="11"/>
  <c r="H8" i="11" s="1"/>
  <c r="J8" i="11" s="1"/>
  <c r="W8" i="11" s="1"/>
  <c r="W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篠原 宏治</author>
  </authors>
  <commentList>
    <comment ref="B1" authorId="0" shapeId="0" xr:uid="{4AC1B8F7-5012-465F-9C6B-6CFC53E5B09A}">
      <text>
        <r>
          <rPr>
            <sz val="9"/>
            <color indexed="81"/>
            <rFont val="MS P ゴシック"/>
            <family val="3"/>
            <charset val="128"/>
          </rPr>
          <t>管理する年の基準日（一斉付与日）を入力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篠原 宏治</author>
  </authors>
  <commentList>
    <comment ref="K3" authorId="0" shapeId="0" xr:uid="{A729D00E-8B9B-420E-AE20-6D45AA8FFA46}">
      <text>
        <r>
          <rPr>
            <sz val="9"/>
            <color indexed="81"/>
            <rFont val="MS P ゴシック"/>
            <family val="3"/>
            <charset val="128"/>
          </rPr>
          <t xml:space="preserve">年次有給休暇を取得した日を入力
</t>
        </r>
      </text>
    </comment>
    <comment ref="N3" authorId="0" shapeId="0" xr:uid="{8ACEF403-2F02-4502-BD91-99B3059ECAB4}">
      <text>
        <r>
          <rPr>
            <sz val="9"/>
            <color indexed="81"/>
            <rFont val="MS P ゴシック"/>
            <family val="3"/>
            <charset val="128"/>
          </rPr>
          <t>日付が前後したり重複したりしても集計上の問題はなし</t>
        </r>
      </text>
    </comment>
    <comment ref="K4" authorId="0" shapeId="0" xr:uid="{C3348F4B-E313-4A58-8080-E39E85532250}">
      <text>
        <r>
          <rPr>
            <sz val="9"/>
            <color indexed="81"/>
            <rFont val="MS P ゴシック"/>
            <family val="3"/>
            <charset val="128"/>
          </rPr>
          <t>1日年休を取得した日は1を入力</t>
        </r>
      </text>
    </comment>
    <comment ref="M4" authorId="0" shapeId="0" xr:uid="{A13790E6-C5A6-4F8F-8ED3-A459BFFECEF7}">
      <text>
        <r>
          <rPr>
            <sz val="9"/>
            <color indexed="81"/>
            <rFont val="MS P ゴシック"/>
            <family val="3"/>
            <charset val="128"/>
          </rPr>
          <t>6/10～6/11の2日間取得した場合はこのような入力でも可</t>
        </r>
      </text>
    </comment>
    <comment ref="L5" authorId="0" shapeId="0" xr:uid="{F39C09C8-40A2-4E9A-A422-D4A856CD9086}">
      <text>
        <r>
          <rPr>
            <sz val="9"/>
            <color indexed="81"/>
            <rFont val="MS P ゴシック"/>
            <family val="3"/>
            <charset val="128"/>
          </rPr>
          <t>半日年休を取得した日は0.5を入力</t>
        </r>
      </text>
    </comment>
    <comment ref="E6" authorId="0" shapeId="0" xr:uid="{37EA33F2-CA9D-4A99-92E3-7DA182B478B1}">
      <text>
        <r>
          <rPr>
            <sz val="9"/>
            <color indexed="81"/>
            <rFont val="MS P ゴシック"/>
            <family val="3"/>
            <charset val="128"/>
          </rPr>
          <t>今年の年次有給休暇を付与しない場合は1を入力</t>
        </r>
      </text>
    </comment>
  </commentList>
</comments>
</file>

<file path=xl/sharedStrings.xml><?xml version="1.0" encoding="utf-8"?>
<sst xmlns="http://schemas.openxmlformats.org/spreadsheetml/2006/main" count="101" uniqueCount="70">
  <si>
    <t>入社日</t>
    <rPh sb="0" eb="3">
      <t>ニュウシャビ</t>
    </rPh>
    <phoneticPr fontId="1"/>
  </si>
  <si>
    <t>基準日</t>
    <rPh sb="0" eb="3">
      <t>キジュンビ</t>
    </rPh>
    <phoneticPr fontId="1"/>
  </si>
  <si>
    <t>社員番号</t>
    <rPh sb="0" eb="4">
      <t>シャインバンゴウ</t>
    </rPh>
    <phoneticPr fontId="1"/>
  </si>
  <si>
    <t>氏名</t>
    <rPh sb="0" eb="2">
      <t>シメイ</t>
    </rPh>
    <phoneticPr fontId="1"/>
  </si>
  <si>
    <t>入社月</t>
    <rPh sb="0" eb="3">
      <t>ニュウシャヅキ</t>
    </rPh>
    <phoneticPr fontId="1"/>
  </si>
  <si>
    <t>付与日数</t>
    <rPh sb="0" eb="4">
      <t>フヨニッスウ</t>
    </rPh>
    <phoneticPr fontId="1"/>
  </si>
  <si>
    <t>基準月</t>
    <rPh sb="0" eb="2">
      <t>キジュン</t>
    </rPh>
    <rPh sb="2" eb="3">
      <t>ヅキ</t>
    </rPh>
    <phoneticPr fontId="1"/>
  </si>
  <si>
    <t>入社時の付与日数</t>
    <rPh sb="0" eb="2">
      <t>ニュウシャ</t>
    </rPh>
    <rPh sb="2" eb="3">
      <t>ジ</t>
    </rPh>
    <rPh sb="4" eb="8">
      <t>フヨニッスウ</t>
    </rPh>
    <phoneticPr fontId="1"/>
  </si>
  <si>
    <t>①＋②</t>
    <phoneticPr fontId="1"/>
  </si>
  <si>
    <t>年度</t>
    <rPh sb="0" eb="2">
      <t>ネンド</t>
    </rPh>
    <phoneticPr fontId="1"/>
  </si>
  <si>
    <t>⑤現在
残日数</t>
    <rPh sb="1" eb="3">
      <t>ゲンザイ</t>
    </rPh>
    <rPh sb="4" eb="7">
      <t>ザンニッスウ</t>
    </rPh>
    <phoneticPr fontId="1"/>
  </si>
  <si>
    <t>⑥取得日</t>
    <rPh sb="1" eb="3">
      <t>シュトク</t>
    </rPh>
    <rPh sb="3" eb="4">
      <t>ビ</t>
    </rPh>
    <phoneticPr fontId="1"/>
  </si>
  <si>
    <t>⑥の合計</t>
    <rPh sb="2" eb="4">
      <t>ゴウケイ</t>
    </rPh>
    <phoneticPr fontId="1"/>
  </si>
  <si>
    <t>入力</t>
    <rPh sb="0" eb="2">
      <t>ニュウリョク</t>
    </rPh>
    <phoneticPr fontId="1"/>
  </si>
  <si>
    <t>自動</t>
    <rPh sb="0" eb="2">
      <t>ジドウ</t>
    </rPh>
    <phoneticPr fontId="1"/>
  </si>
  <si>
    <t>年度開始時の処理（年度シートの作成）</t>
    <rPh sb="0" eb="2">
      <t>ネンド</t>
    </rPh>
    <rPh sb="2" eb="4">
      <t>カイシ</t>
    </rPh>
    <rPh sb="4" eb="5">
      <t>ジ</t>
    </rPh>
    <rPh sb="6" eb="8">
      <t>ショリ</t>
    </rPh>
    <rPh sb="9" eb="11">
      <t>ネンド</t>
    </rPh>
    <rPh sb="11" eb="13">
      <t>マイネンド</t>
    </rPh>
    <rPh sb="15" eb="17">
      <t>サクセイ</t>
    </rPh>
    <phoneticPr fontId="1"/>
  </si>
  <si>
    <t>・社員番号（任意）、氏名（任意）、入社日（必須）を入力して下さい。行が足りないときは行挿入で追加してください。</t>
    <rPh sb="1" eb="5">
      <t>シャインバンゴウ</t>
    </rPh>
    <rPh sb="6" eb="8">
      <t>ニンイ</t>
    </rPh>
    <rPh sb="10" eb="12">
      <t>シメイ</t>
    </rPh>
    <rPh sb="13" eb="15">
      <t>ニンイ</t>
    </rPh>
    <rPh sb="17" eb="20">
      <t>ニュウシャビ</t>
    </rPh>
    <rPh sb="21" eb="23">
      <t>ヒッス</t>
    </rPh>
    <rPh sb="25" eb="27">
      <t>ニュウリョク</t>
    </rPh>
    <rPh sb="33" eb="34">
      <t>ギョウ</t>
    </rPh>
    <rPh sb="35" eb="36">
      <t>タ</t>
    </rPh>
    <rPh sb="42" eb="43">
      <t>ギョウ</t>
    </rPh>
    <rPh sb="43" eb="45">
      <t>ソウニュウ</t>
    </rPh>
    <rPh sb="46" eb="48">
      <t>ツイカ</t>
    </rPh>
    <phoneticPr fontId="1"/>
  </si>
  <si>
    <t>・列が足りないときは列挿入で追加してください。</t>
    <rPh sb="1" eb="2">
      <t>レツ</t>
    </rPh>
    <rPh sb="3" eb="4">
      <t>タ</t>
    </rPh>
    <rPh sb="10" eb="13">
      <t>レツソウニュウ</t>
    </rPh>
    <rPh sb="14" eb="16">
      <t>ツイカ</t>
    </rPh>
    <phoneticPr fontId="1"/>
  </si>
  <si>
    <t>次年度以降の付与日数</t>
    <rPh sb="0" eb="3">
      <t>ジネンド</t>
    </rPh>
    <rPh sb="3" eb="5">
      <t>イコウ</t>
    </rPh>
    <rPh sb="6" eb="10">
      <t>フヨニッスウ</t>
    </rPh>
    <phoneticPr fontId="1"/>
  </si>
  <si>
    <t>対象外</t>
    <rPh sb="0" eb="3">
      <t>タイショウガイ</t>
    </rPh>
    <phoneticPr fontId="1"/>
  </si>
  <si>
    <t>初期設定（初めて使うとき）</t>
    <rPh sb="0" eb="4">
      <t>ショキセッテイ</t>
    </rPh>
    <rPh sb="5" eb="6">
      <t>ハジ</t>
    </rPh>
    <rPh sb="8" eb="9">
      <t>ツカ</t>
    </rPh>
    <phoneticPr fontId="1"/>
  </si>
  <si>
    <t>年数</t>
    <rPh sb="0" eb="2">
      <t>ネンスウ</t>
    </rPh>
    <phoneticPr fontId="1"/>
  </si>
  <si>
    <t>①前年
繰越日数</t>
    <rPh sb="1" eb="3">
      <t>ゼンネン</t>
    </rPh>
    <rPh sb="4" eb="6">
      <t>クリコシ</t>
    </rPh>
    <rPh sb="6" eb="8">
      <t>ニッスウ</t>
    </rPh>
    <phoneticPr fontId="1"/>
  </si>
  <si>
    <t>②今年
付与日数</t>
    <rPh sb="1" eb="3">
      <t>コトシ</t>
    </rPh>
    <rPh sb="4" eb="6">
      <t>フヨ</t>
    </rPh>
    <rPh sb="6" eb="8">
      <t>ニッスウ</t>
    </rPh>
    <phoneticPr fontId="1"/>
  </si>
  <si>
    <t>基準月（一斉付与を行う月）</t>
    <rPh sb="0" eb="3">
      <t>キジュンヅキ</t>
    </rPh>
    <rPh sb="4" eb="8">
      <t>イッセイフヨ</t>
    </rPh>
    <rPh sb="9" eb="10">
      <t>オコナ</t>
    </rPh>
    <rPh sb="11" eb="12">
      <t>ツキ</t>
    </rPh>
    <phoneticPr fontId="1"/>
  </si>
  <si>
    <t>・時間単位付与、比例付与、分割付与には対応していません。</t>
    <rPh sb="1" eb="7">
      <t>ジカンタンイフヨ</t>
    </rPh>
    <rPh sb="8" eb="12">
      <t>ヒレイフヨ</t>
    </rPh>
    <rPh sb="13" eb="17">
      <t>ブンカツフヨ</t>
    </rPh>
    <rPh sb="19" eb="21">
      <t>タイオウ</t>
    </rPh>
    <phoneticPr fontId="1"/>
  </si>
  <si>
    <t>④今年
取得日数</t>
    <rPh sb="1" eb="3">
      <t>コトシ</t>
    </rPh>
    <rPh sb="4" eb="8">
      <t>シュトクニッスウ</t>
    </rPh>
    <phoneticPr fontId="1"/>
  </si>
  <si>
    <t>③付与日数合計</t>
    <rPh sb="1" eb="5">
      <t>フヨニッスウ</t>
    </rPh>
    <rPh sb="5" eb="7">
      <t>ゴウケイ</t>
    </rPh>
    <phoneticPr fontId="1"/>
  </si>
  <si>
    <t>③－④</t>
    <phoneticPr fontId="1"/>
  </si>
  <si>
    <t>・社員が年休を取得した場合は、「⑥取得日」に取得日と取得日数（1日年休の場合は1、半日年休の場合は0.5）を入力してください。</t>
    <rPh sb="1" eb="3">
      <t>シャイン</t>
    </rPh>
    <rPh sb="4" eb="6">
      <t>ネンキュウ</t>
    </rPh>
    <rPh sb="7" eb="9">
      <t>シュトク</t>
    </rPh>
    <rPh sb="11" eb="13">
      <t>バアイ</t>
    </rPh>
    <rPh sb="17" eb="20">
      <t>シュトクビ</t>
    </rPh>
    <rPh sb="22" eb="25">
      <t>シュトクビ</t>
    </rPh>
    <rPh sb="26" eb="30">
      <t>シュトクニッスウ</t>
    </rPh>
    <rPh sb="32" eb="33">
      <t>ニチ</t>
    </rPh>
    <rPh sb="33" eb="35">
      <t>ネンキュウ</t>
    </rPh>
    <rPh sb="36" eb="38">
      <t>バアイ</t>
    </rPh>
    <rPh sb="41" eb="43">
      <t>ハンニチ</t>
    </rPh>
    <rPh sb="43" eb="45">
      <t>ネンキュウ</t>
    </rPh>
    <rPh sb="46" eb="48">
      <t>バアイ</t>
    </rPh>
    <rPh sb="54" eb="56">
      <t>ニュウリョク</t>
    </rPh>
    <phoneticPr fontId="1"/>
  </si>
  <si>
    <t>サンプル太郎</t>
    <rPh sb="4" eb="6">
      <t>タロウ</t>
    </rPh>
    <phoneticPr fontId="1"/>
  </si>
  <si>
    <t>サンプル花子</t>
    <rPh sb="4" eb="6">
      <t>ハナコ</t>
    </rPh>
    <phoneticPr fontId="1"/>
  </si>
  <si>
    <t>サンプル次郎</t>
    <rPh sb="4" eb="6">
      <t>ジロウ</t>
    </rPh>
    <phoneticPr fontId="1"/>
  </si>
  <si>
    <t>サンプル三郎</t>
    <rPh sb="4" eb="6">
      <t>サブロウ</t>
    </rPh>
    <phoneticPr fontId="1"/>
  </si>
  <si>
    <t>サンプル四郎</t>
    <rPh sb="4" eb="6">
      <t>シロウ</t>
    </rPh>
    <phoneticPr fontId="1"/>
  </si>
  <si>
    <t>この範囲を集計した結果を「④今年取得日数」に表示。列が足りない場合は列挿入で追加。</t>
    <rPh sb="2" eb="4">
      <t>ハンイ</t>
    </rPh>
    <rPh sb="5" eb="7">
      <t>シュウケイ</t>
    </rPh>
    <rPh sb="9" eb="11">
      <t>ケッカ</t>
    </rPh>
    <rPh sb="14" eb="16">
      <t>コトシ</t>
    </rPh>
    <rPh sb="16" eb="20">
      <t>シュトクニッスウ</t>
    </rPh>
    <rPh sb="22" eb="24">
      <t>ヒョウジ</t>
    </rPh>
    <rPh sb="25" eb="26">
      <t>レツ</t>
    </rPh>
    <rPh sb="27" eb="28">
      <t>タ</t>
    </rPh>
    <rPh sb="31" eb="33">
      <t>バアイ</t>
    </rPh>
    <rPh sb="34" eb="37">
      <t>レツソウニュウ</t>
    </rPh>
    <rPh sb="38" eb="40">
      <t>ツイカ</t>
    </rPh>
    <phoneticPr fontId="1"/>
  </si>
  <si>
    <t>↑行が足りない場合は行をコピペして追加</t>
    <rPh sb="1" eb="2">
      <t>ギョウ</t>
    </rPh>
    <rPh sb="3" eb="4">
      <t>タ</t>
    </rPh>
    <rPh sb="7" eb="9">
      <t>バアイ</t>
    </rPh>
    <rPh sb="10" eb="11">
      <t>ギョウ</t>
    </rPh>
    <rPh sb="17" eb="19">
      <t>ツイカ</t>
    </rPh>
    <phoneticPr fontId="1"/>
  </si>
  <si>
    <t>・シート保護などは行っておりません。必要に応じて加工してご利用ください。（加工後を含め当ツールの再配布や公開は禁止します。）</t>
    <rPh sb="4" eb="6">
      <t>ホゴ</t>
    </rPh>
    <rPh sb="9" eb="10">
      <t>オコナ</t>
    </rPh>
    <rPh sb="18" eb="20">
      <t>ヒツヨウ</t>
    </rPh>
    <rPh sb="21" eb="22">
      <t>オウ</t>
    </rPh>
    <rPh sb="24" eb="26">
      <t>カコウ</t>
    </rPh>
    <rPh sb="29" eb="31">
      <t>リヨウ</t>
    </rPh>
    <rPh sb="37" eb="40">
      <t>カコウゴ</t>
    </rPh>
    <rPh sb="41" eb="42">
      <t>フク</t>
    </rPh>
    <rPh sb="43" eb="44">
      <t>トウ</t>
    </rPh>
    <rPh sb="48" eb="51">
      <t>サイハイフ</t>
    </rPh>
    <rPh sb="52" eb="54">
      <t>コウカイ</t>
    </rPh>
    <rPh sb="55" eb="57">
      <t>キンシ</t>
    </rPh>
    <phoneticPr fontId="1"/>
  </si>
  <si>
    <t>設定（一斉付与）</t>
    <rPh sb="0" eb="2">
      <t>セッテイ</t>
    </rPh>
    <rPh sb="3" eb="7">
      <t>イッセイフヨ</t>
    </rPh>
    <phoneticPr fontId="1"/>
  </si>
  <si>
    <t>一斉付与方式：入社時に最初の年次有給休暇を付与し、次回以降は入社日に関わらず毎年決まった日に年次有給休暇を付与する</t>
    <rPh sb="0" eb="6">
      <t>イッセイフヨホウシキ</t>
    </rPh>
    <rPh sb="7" eb="9">
      <t>ニュウシャ</t>
    </rPh>
    <rPh sb="9" eb="10">
      <t>ジ</t>
    </rPh>
    <rPh sb="11" eb="13">
      <t>サイショ</t>
    </rPh>
    <rPh sb="14" eb="16">
      <t>ネンジ</t>
    </rPh>
    <rPh sb="16" eb="18">
      <t>ユウキュウ</t>
    </rPh>
    <rPh sb="18" eb="20">
      <t>キュウカ</t>
    </rPh>
    <rPh sb="21" eb="23">
      <t>フヨ</t>
    </rPh>
    <rPh sb="25" eb="27">
      <t>ジカイ</t>
    </rPh>
    <rPh sb="27" eb="29">
      <t>イコウ</t>
    </rPh>
    <rPh sb="30" eb="33">
      <t>ニュウシャビ</t>
    </rPh>
    <rPh sb="34" eb="35">
      <t>カカ</t>
    </rPh>
    <rPh sb="38" eb="40">
      <t>マイトシ</t>
    </rPh>
    <rPh sb="40" eb="41">
      <t>キ</t>
    </rPh>
    <rPh sb="44" eb="45">
      <t>ヒ</t>
    </rPh>
    <rPh sb="46" eb="52">
      <t>ネンジユウキュウキュウカ</t>
    </rPh>
    <rPh sb="53" eb="55">
      <t>フヨ</t>
    </rPh>
    <phoneticPr fontId="1"/>
  </si>
  <si>
    <t>法定付与方式：入社後6カ月後に最初の年次有給休暇を付与し、以降は1年ごとに年次有給休暇を付与する</t>
    <rPh sb="0" eb="6">
      <t>ホウテイフヨホウシキ</t>
    </rPh>
    <rPh sb="15" eb="17">
      <t>サイショ</t>
    </rPh>
    <rPh sb="29" eb="31">
      <t>イコウ</t>
    </rPh>
    <phoneticPr fontId="1"/>
  </si>
  <si>
    <t>・当ツールの利用により発生したトラブル・損失・損害については、一切責任を負いません。ご利用にあたっては自己責任でお願いします。</t>
    <phoneticPr fontId="1"/>
  </si>
  <si>
    <t>当ツールについて</t>
    <rPh sb="0" eb="1">
      <t>トウ</t>
    </rPh>
    <phoneticPr fontId="1"/>
  </si>
  <si>
    <t>⑦翌年
繰越日数</t>
    <rPh sb="1" eb="3">
      <t>ヨクネン</t>
    </rPh>
    <rPh sb="4" eb="8">
      <t>クリコシニッスウ</t>
    </rPh>
    <phoneticPr fontId="1"/>
  </si>
  <si>
    <t>↑手入力か前年シートの「⑦翌年繰越日数」の値をコピペ</t>
    <rPh sb="13" eb="15">
      <t>ヨクネン</t>
    </rPh>
    <rPh sb="15" eb="19">
      <t>クリコシニッスウ</t>
    </rPh>
    <phoneticPr fontId="1"/>
  </si>
  <si>
    <t>作成・配付</t>
    <rPh sb="0" eb="2">
      <t>サクセイ</t>
    </rPh>
    <rPh sb="3" eb="5">
      <t>ハイフ</t>
    </rPh>
    <phoneticPr fontId="1"/>
  </si>
  <si>
    <t>社会保険労務士事務所しのはら労働コンサルタント</t>
    <rPh sb="0" eb="2">
      <t>シャカイ</t>
    </rPh>
    <rPh sb="2" eb="4">
      <t>ホケン</t>
    </rPh>
    <rPh sb="4" eb="7">
      <t>ロウムシ</t>
    </rPh>
    <rPh sb="7" eb="10">
      <t>ジムショ</t>
    </rPh>
    <rPh sb="14" eb="16">
      <t>ロウドウ</t>
    </rPh>
    <phoneticPr fontId="1"/>
  </si>
  <si>
    <t>社会保険労務士　篠原宏治</t>
    <phoneticPr fontId="1"/>
  </si>
  <si>
    <t>〒168-0062　東京都杉並区方南1-2-10-1F</t>
    <rPh sb="10" eb="18">
      <t>１６８－００６２</t>
    </rPh>
    <phoneticPr fontId="1"/>
  </si>
  <si>
    <t>mail@shlc.jp</t>
    <phoneticPr fontId="1"/>
  </si>
  <si>
    <t>TEL</t>
    <phoneticPr fontId="1"/>
  </si>
  <si>
    <t>03-6300-4323</t>
    <phoneticPr fontId="1"/>
  </si>
  <si>
    <t>メール</t>
    <phoneticPr fontId="1"/>
  </si>
  <si>
    <t>FAX</t>
    <phoneticPr fontId="1"/>
  </si>
  <si>
    <t>03-6300-4324</t>
    <phoneticPr fontId="1"/>
  </si>
  <si>
    <t>お気軽にお問い合わせください。</t>
    <rPh sb="1" eb="3">
      <t>キガル</t>
    </rPh>
    <rPh sb="5" eb="6">
      <t>ト</t>
    </rPh>
    <rPh sb="7" eb="8">
      <t>ア</t>
    </rPh>
    <phoneticPr fontId="1"/>
  </si>
  <si>
    <t>労務相談、社会保険・労働保険手続き、給与計算のご依頼を随時受け付けております。</t>
    <rPh sb="0" eb="2">
      <t>ロウム</t>
    </rPh>
    <rPh sb="2" eb="4">
      <t>ソウダン</t>
    </rPh>
    <rPh sb="5" eb="7">
      <t>シャカイ</t>
    </rPh>
    <rPh sb="7" eb="9">
      <t>ホケン</t>
    </rPh>
    <rPh sb="10" eb="12">
      <t>ロウドウ</t>
    </rPh>
    <rPh sb="12" eb="14">
      <t>ホケン</t>
    </rPh>
    <rPh sb="14" eb="16">
      <t>テツヅ</t>
    </rPh>
    <rPh sb="18" eb="20">
      <t>キュウヨ</t>
    </rPh>
    <rPh sb="20" eb="22">
      <t>ケイサン</t>
    </rPh>
    <rPh sb="24" eb="26">
      <t>イライ</t>
    </rPh>
    <rPh sb="27" eb="29">
      <t>ズイジ</t>
    </rPh>
    <rPh sb="29" eb="30">
      <t>ウ</t>
    </rPh>
    <rPh sb="31" eb="32">
      <t>ツ</t>
    </rPh>
    <phoneticPr fontId="1"/>
  </si>
  <si>
    <t>元労働基準監督官による労務相談とエクセル業務効率化に強い社労士事務所です。</t>
    <rPh sb="0" eb="1">
      <t>モト</t>
    </rPh>
    <rPh sb="1" eb="3">
      <t>ロウドウ</t>
    </rPh>
    <rPh sb="3" eb="5">
      <t>キジュン</t>
    </rPh>
    <rPh sb="5" eb="8">
      <t>カントクカン</t>
    </rPh>
    <rPh sb="11" eb="13">
      <t>ロウム</t>
    </rPh>
    <rPh sb="13" eb="15">
      <t>ソウダン</t>
    </rPh>
    <rPh sb="20" eb="22">
      <t>ギョウム</t>
    </rPh>
    <rPh sb="22" eb="25">
      <t>コウリツカ</t>
    </rPh>
    <rPh sb="26" eb="27">
      <t>ツヨ</t>
    </rPh>
    <rPh sb="28" eb="31">
      <t>シャロウシ</t>
    </rPh>
    <rPh sb="31" eb="33">
      <t>ジム</t>
    </rPh>
    <rPh sb="33" eb="34">
      <t>ショ</t>
    </rPh>
    <phoneticPr fontId="1"/>
  </si>
  <si>
    <t>一斉付与方式の使い方</t>
    <rPh sb="0" eb="2">
      <t>イッセイ</t>
    </rPh>
    <rPh sb="2" eb="4">
      <t>フヨ</t>
    </rPh>
    <rPh sb="4" eb="6">
      <t>ホウシキ</t>
    </rPh>
    <rPh sb="7" eb="8">
      <t>ツカ</t>
    </rPh>
    <rPh sb="9" eb="10">
      <t>カタ</t>
    </rPh>
    <phoneticPr fontId="1"/>
  </si>
  <si>
    <t>このシートで「基準月」「入社時の付与日数」「次年度以降の付与日数」を設定してください。</t>
    <rPh sb="7" eb="9">
      <t>キジュン</t>
    </rPh>
    <rPh sb="9" eb="10">
      <t>ヅキ</t>
    </rPh>
    <rPh sb="12" eb="14">
      <t>ニュウシャ</t>
    </rPh>
    <rPh sb="14" eb="15">
      <t>ジ</t>
    </rPh>
    <rPh sb="16" eb="18">
      <t>フヨ</t>
    </rPh>
    <rPh sb="18" eb="20">
      <t>ニッスウ</t>
    </rPh>
    <rPh sb="22" eb="25">
      <t>ジネンド</t>
    </rPh>
    <rPh sb="25" eb="27">
      <t>イコウ</t>
    </rPh>
    <rPh sb="28" eb="30">
      <t>フヨ</t>
    </rPh>
    <rPh sb="30" eb="32">
      <t>ニッスウ</t>
    </rPh>
    <rPh sb="34" eb="36">
      <t>セッテイ</t>
    </rPh>
    <phoneticPr fontId="1"/>
  </si>
  <si>
    <t>・作成したシートのB1セルに基準日（一斉付与日）を入力してください。</t>
    <rPh sb="1" eb="3">
      <t>サクセイ</t>
    </rPh>
    <rPh sb="14" eb="17">
      <t>キジュンビ</t>
    </rPh>
    <rPh sb="18" eb="23">
      <t>イッセイフヨビ</t>
    </rPh>
    <rPh sb="25" eb="27">
      <t>ニュウリョク</t>
    </rPh>
    <phoneticPr fontId="1"/>
  </si>
  <si>
    <t>・「①前年繰越日数」に、手入力や前年度シートの「⑦翌年繰越日数」の値をコピペする等によって、前年からの繰越日数を入力してください。</t>
    <rPh sb="7" eb="9">
      <t>ニッスウ</t>
    </rPh>
    <phoneticPr fontId="1"/>
  </si>
  <si>
    <t>・出勤率が8割未満であるなどで今年度の年次有給休暇を付与しない場合は、「対象外」に1を入力してください。</t>
    <rPh sb="1" eb="3">
      <t>シュッキン</t>
    </rPh>
    <rPh sb="3" eb="4">
      <t>リツ</t>
    </rPh>
    <rPh sb="6" eb="7">
      <t>ワリ</t>
    </rPh>
    <rPh sb="7" eb="9">
      <t>ミマン</t>
    </rPh>
    <rPh sb="15" eb="18">
      <t>コンネンド</t>
    </rPh>
    <rPh sb="19" eb="25">
      <t>ネンジユウキュウキュウカ</t>
    </rPh>
    <rPh sb="26" eb="28">
      <t>フヨ</t>
    </rPh>
    <rPh sb="31" eb="33">
      <t>バアイ</t>
    </rPh>
    <rPh sb="36" eb="39">
      <t>タイショウガイ</t>
    </rPh>
    <rPh sb="43" eb="45">
      <t>ニュウリョク</t>
    </rPh>
    <phoneticPr fontId="1"/>
  </si>
  <si>
    <t>年休取得の管理</t>
    <rPh sb="0" eb="2">
      <t>ネンキュウ</t>
    </rPh>
    <rPh sb="2" eb="4">
      <t>シュトク</t>
    </rPh>
    <rPh sb="5" eb="7">
      <t>カンリ</t>
    </rPh>
    <phoneticPr fontId="1"/>
  </si>
  <si>
    <t>・テンプレートシート又は前年のシートをコピーして、任意の名前（「2022年」など）に変更してください。</t>
    <rPh sb="10" eb="11">
      <t>マタ</t>
    </rPh>
    <rPh sb="25" eb="27">
      <t>ニンイ</t>
    </rPh>
    <rPh sb="28" eb="30">
      <t>ナマエ</t>
    </rPh>
    <rPh sb="36" eb="37">
      <t>ネン</t>
    </rPh>
    <rPh sb="42" eb="44">
      <t>ヘンコウ</t>
    </rPh>
    <phoneticPr fontId="1"/>
  </si>
  <si>
    <t>・「②今年度付与日数」は、今年の付与日に新たに付与される日数です。</t>
    <rPh sb="3" eb="5">
      <t>コトシ</t>
    </rPh>
    <rPh sb="6" eb="8">
      <t>フヨ</t>
    </rPh>
    <rPh sb="13" eb="15">
      <t>コトシ</t>
    </rPh>
    <rPh sb="16" eb="19">
      <t>フヨビ</t>
    </rPh>
    <rPh sb="20" eb="21">
      <t>アラ</t>
    </rPh>
    <rPh sb="23" eb="25">
      <t>フヨ</t>
    </rPh>
    <rPh sb="28" eb="30">
      <t>ニッスウ</t>
    </rPh>
    <phoneticPr fontId="1"/>
  </si>
  <si>
    <t>↑翌年シートの①にコピペ</t>
    <rPh sb="1" eb="3">
      <t>ヨクネン</t>
    </rPh>
    <phoneticPr fontId="1"/>
  </si>
  <si>
    <t>・１シートにつき、基準日から1年間を管理します。複数年管理する場合はその都度新しいシートを作成してください。</t>
    <rPh sb="9" eb="12">
      <t>キジュンビ</t>
    </rPh>
    <rPh sb="15" eb="17">
      <t>ネンカン</t>
    </rPh>
    <rPh sb="18" eb="20">
      <t>カンリ</t>
    </rPh>
    <rPh sb="24" eb="26">
      <t>フクスウ</t>
    </rPh>
    <rPh sb="26" eb="27">
      <t>ネン</t>
    </rPh>
    <rPh sb="27" eb="29">
      <t>カンリ</t>
    </rPh>
    <rPh sb="31" eb="33">
      <t>バアイ</t>
    </rPh>
    <rPh sb="36" eb="38">
      <t>ツド</t>
    </rPh>
    <rPh sb="38" eb="39">
      <t>アタラ</t>
    </rPh>
    <rPh sb="45" eb="47">
      <t>サクセイ</t>
    </rPh>
    <phoneticPr fontId="1"/>
  </si>
  <si>
    <t>・マクロを使用していないシンプルな年次有給休暇管理簿（一斉付与方式）です。</t>
    <rPh sb="5" eb="7">
      <t>シヨウ</t>
    </rPh>
    <rPh sb="17" eb="23">
      <t>ネンジユウキュウキュウカ</t>
    </rPh>
    <rPh sb="23" eb="26">
      <t>カンリボ</t>
    </rPh>
    <rPh sb="27" eb="31">
      <t>イッセイフヨ</t>
    </rPh>
    <rPh sb="31" eb="33">
      <t>ホウシキ</t>
    </rPh>
    <phoneticPr fontId="1"/>
  </si>
  <si>
    <t>※ 入社時の付与日数について
　一斉付与日が4/1の場合：4/1～4/30の入社者を「4月」により付与
　一斉付与日が4/16の場合：4/16～5/15の入社者を「4月」により付与</t>
    <rPh sb="2" eb="4">
      <t>ニュウシャ</t>
    </rPh>
    <rPh sb="4" eb="5">
      <t>ジ</t>
    </rPh>
    <rPh sb="6" eb="8">
      <t>フヨ</t>
    </rPh>
    <rPh sb="8" eb="10">
      <t>ニッスウ</t>
    </rPh>
    <rPh sb="16" eb="21">
      <t>イッセイフヨビ</t>
    </rPh>
    <rPh sb="26" eb="28">
      <t>バアイ</t>
    </rPh>
    <rPh sb="38" eb="40">
      <t>ニュウシャ</t>
    </rPh>
    <rPh sb="40" eb="41">
      <t>シャ</t>
    </rPh>
    <rPh sb="44" eb="45">
      <t>ガツ</t>
    </rPh>
    <rPh sb="49" eb="51">
      <t>フヨ</t>
    </rPh>
    <rPh sb="53" eb="55">
      <t>イッセイ</t>
    </rPh>
    <rPh sb="55" eb="57">
      <t>フヨ</t>
    </rPh>
    <rPh sb="57" eb="58">
      <t>ビ</t>
    </rPh>
    <rPh sb="64" eb="66">
      <t>バアイ</t>
    </rPh>
    <rPh sb="77" eb="79">
      <t>ニュウシャ</t>
    </rPh>
    <rPh sb="79" eb="80">
      <t>シャ</t>
    </rPh>
    <rPh sb="83" eb="84">
      <t>ガツ</t>
    </rPh>
    <rPh sb="88" eb="90">
      <t>フヨ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</si>
</sst>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0&quot;月&quot;"/>
    <numFmt numFmtId="178" formatCode="0&quot;日&quot;"/>
    <numFmt numFmtId="179" formatCode="#,##0.0;[Red]\-#,##0.0"/>
    <numFmt numFmtId="180" formatCode="0&quot;年度目&quot;"/>
    <numFmt numFmtId="181" formatCode="0&quot;年度目以降&quot;"/>
  </numFmts>
  <fonts count="1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11"/>
      <color theme="0"/>
      <name val="游ゴシック"/>
      <family val="3"/>
      <charset val="128"/>
      <scheme val="minor"/>
    </font>
    <font>
      <b/>
      <sz val="11"/>
      <color theme="1"/>
      <name val="游ゴシック"/>
      <family val="3"/>
      <charset val="128"/>
      <scheme val="minor"/>
    </font>
    <font>
      <b/>
      <sz val="11"/>
      <name val="游ゴシック"/>
      <family val="3"/>
      <charset val="128"/>
      <scheme val="minor"/>
    </font>
    <font>
      <b/>
      <sz val="11"/>
      <color theme="0"/>
      <name val="游ゴシック"/>
      <family val="3"/>
      <charset val="128"/>
      <scheme val="minor"/>
    </font>
    <font>
      <sz val="9"/>
      <color indexed="81"/>
      <name val="MS P ゴシック"/>
      <family val="3"/>
      <charset val="128"/>
    </font>
    <font>
      <u/>
      <sz val="11"/>
      <color theme="10"/>
      <name val="游ゴシック"/>
      <family val="2"/>
      <charset val="128"/>
      <scheme val="minor"/>
    </font>
    <font>
      <sz val="11"/>
      <color theme="6"/>
      <name val="游ゴシック"/>
      <family val="2"/>
      <charset val="128"/>
      <scheme val="minor"/>
    </font>
  </fonts>
  <fills count="9">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43">
    <xf numFmtId="0" fontId="0" fillId="0" borderId="0" xfId="0">
      <alignment vertical="center"/>
    </xf>
    <xf numFmtId="0" fontId="0" fillId="3" borderId="1" xfId="0" applyFill="1" applyBorder="1" applyAlignment="1">
      <alignment horizontal="center" vertical="center"/>
    </xf>
    <xf numFmtId="177" fontId="0" fillId="4" borderId="1" xfId="0" applyNumberFormat="1" applyFill="1" applyBorder="1" applyAlignment="1">
      <alignment horizontal="center" vertical="center"/>
    </xf>
    <xf numFmtId="178"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38" fontId="4" fillId="2" borderId="1" xfId="1" applyFont="1" applyFill="1" applyBorder="1" applyAlignment="1">
      <alignment horizontal="center" vertical="center" wrapText="1"/>
    </xf>
    <xf numFmtId="0" fontId="0" fillId="0" borderId="4" xfId="0" applyBorder="1">
      <alignment vertical="center"/>
    </xf>
    <xf numFmtId="56" fontId="0" fillId="0" borderId="4" xfId="0" applyNumberFormat="1" applyBorder="1">
      <alignment vertical="center"/>
    </xf>
    <xf numFmtId="0" fontId="3" fillId="0" borderId="1" xfId="0" applyFont="1" applyBorder="1">
      <alignment vertical="center"/>
    </xf>
    <xf numFmtId="179" fontId="3" fillId="0" borderId="1" xfId="1" applyNumberFormat="1" applyFont="1" applyBorder="1">
      <alignment vertical="center"/>
    </xf>
    <xf numFmtId="179" fontId="6" fillId="7" borderId="1" xfId="1" applyNumberFormat="1" applyFont="1" applyFill="1" applyBorder="1">
      <alignment vertical="center"/>
    </xf>
    <xf numFmtId="180" fontId="0" fillId="4" borderId="1" xfId="0" applyNumberFormat="1" applyFill="1" applyBorder="1" applyAlignment="1">
      <alignment horizontal="center" vertical="center"/>
    </xf>
    <xf numFmtId="181" fontId="0" fillId="4" borderId="1" xfId="0" applyNumberFormat="1" applyFill="1" applyBorder="1" applyAlignment="1">
      <alignment horizontal="center" vertical="center"/>
    </xf>
    <xf numFmtId="0" fontId="4" fillId="8" borderId="2" xfId="0" applyFont="1" applyFill="1" applyBorder="1" applyAlignment="1">
      <alignment horizontal="center" vertical="center"/>
    </xf>
    <xf numFmtId="0" fontId="3" fillId="5" borderId="1" xfId="0" applyFont="1" applyFill="1" applyBorder="1" applyProtection="1">
      <alignment vertical="center"/>
      <protection locked="0"/>
    </xf>
    <xf numFmtId="0" fontId="3" fillId="5" borderId="1" xfId="0" applyFont="1" applyFill="1" applyBorder="1" applyAlignment="1" applyProtection="1">
      <alignment horizontal="center" vertical="center"/>
      <protection locked="0"/>
    </xf>
    <xf numFmtId="14" fontId="0" fillId="5" borderId="1" xfId="0" applyNumberFormat="1" applyFill="1" applyBorder="1" applyAlignment="1" applyProtection="1">
      <alignment horizontal="center" vertical="center"/>
      <protection locked="0"/>
    </xf>
    <xf numFmtId="179" fontId="3" fillId="5" borderId="1" xfId="1" applyNumberFormat="1" applyFont="1" applyFill="1" applyBorder="1" applyProtection="1">
      <alignment vertical="center"/>
      <protection locked="0"/>
    </xf>
    <xf numFmtId="176" fontId="3" fillId="6" borderId="1" xfId="0" applyNumberFormat="1" applyFont="1" applyFill="1" applyBorder="1" applyAlignment="1" applyProtection="1">
      <alignment horizontal="center" vertical="center"/>
      <protection locked="0"/>
    </xf>
    <xf numFmtId="0" fontId="7" fillId="2" borderId="0" xfId="0" applyFont="1" applyFill="1">
      <alignment vertical="center"/>
    </xf>
    <xf numFmtId="0" fontId="0" fillId="2" borderId="0" xfId="0" applyFill="1">
      <alignment vertical="center"/>
    </xf>
    <xf numFmtId="38" fontId="3" fillId="5" borderId="1" xfId="1" applyFont="1" applyFill="1" applyBorder="1" applyAlignment="1" applyProtection="1">
      <alignment horizontal="center" vertical="center"/>
      <protection locked="0"/>
    </xf>
    <xf numFmtId="0" fontId="5" fillId="4" borderId="0" xfId="0" applyFont="1" applyFill="1">
      <alignment vertical="center"/>
    </xf>
    <xf numFmtId="0" fontId="0" fillId="4" borderId="0" xfId="0" applyFill="1">
      <alignment vertical="center"/>
    </xf>
    <xf numFmtId="0" fontId="0" fillId="0" borderId="0" xfId="0" applyAlignment="1">
      <alignment horizontal="left" vertical="center" indent="2"/>
    </xf>
    <xf numFmtId="14" fontId="0" fillId="5" borderId="1" xfId="0" applyNumberFormat="1" applyFill="1" applyBorder="1" applyAlignment="1">
      <alignment horizontal="center" vertical="center"/>
    </xf>
    <xf numFmtId="38" fontId="4" fillId="2" borderId="1" xfId="1" applyFont="1" applyFill="1" applyBorder="1" applyAlignment="1" applyProtection="1">
      <alignment horizontal="center" vertical="center" wrapText="1"/>
    </xf>
    <xf numFmtId="176" fontId="3" fillId="6" borderId="1" xfId="0" applyNumberFormat="1" applyFont="1" applyFill="1" applyBorder="1" applyAlignment="1">
      <alignment horizontal="center" vertical="center"/>
    </xf>
    <xf numFmtId="0" fontId="3" fillId="5" borderId="1" xfId="0" applyFont="1" applyFill="1" applyBorder="1">
      <alignment vertical="center"/>
    </xf>
    <xf numFmtId="0" fontId="3" fillId="5" borderId="1" xfId="0" applyFont="1" applyFill="1" applyBorder="1" applyAlignment="1">
      <alignment horizontal="center" vertical="center"/>
    </xf>
    <xf numFmtId="14" fontId="3" fillId="5" borderId="1" xfId="0" applyNumberFormat="1" applyFont="1" applyFill="1" applyBorder="1">
      <alignment vertical="center"/>
    </xf>
    <xf numFmtId="38" fontId="3" fillId="5" borderId="1" xfId="1" applyFont="1" applyFill="1" applyBorder="1" applyAlignment="1" applyProtection="1">
      <alignment horizontal="center" vertical="center"/>
    </xf>
    <xf numFmtId="179" fontId="3" fillId="5" borderId="1" xfId="1" applyNumberFormat="1" applyFont="1" applyFill="1" applyBorder="1" applyProtection="1">
      <alignment vertical="center"/>
    </xf>
    <xf numFmtId="179" fontId="3" fillId="0" borderId="1" xfId="1" applyNumberFormat="1" applyFont="1" applyBorder="1" applyProtection="1">
      <alignment vertical="center"/>
    </xf>
    <xf numFmtId="179" fontId="6" fillId="7" borderId="1" xfId="1" applyNumberFormat="1" applyFont="1" applyFill="1" applyBorder="1" applyProtection="1">
      <alignment vertical="center"/>
    </xf>
    <xf numFmtId="0" fontId="0" fillId="0" borderId="0" xfId="0" applyAlignment="1">
      <alignment horizontal="center" vertical="center"/>
    </xf>
    <xf numFmtId="0" fontId="9" fillId="0" borderId="0" xfId="2">
      <alignment vertical="center"/>
    </xf>
    <xf numFmtId="0" fontId="0" fillId="0" borderId="0" xfId="0" applyAlignment="1">
      <alignment horizontal="left" vertical="center"/>
    </xf>
    <xf numFmtId="0" fontId="10" fillId="0" borderId="0" xfId="0" applyFont="1" applyAlignment="1">
      <alignment horizontal="left" vertical="center" indent="2"/>
    </xf>
    <xf numFmtId="0" fontId="0" fillId="0" borderId="0" xfId="0" applyAlignment="1">
      <alignment horizontal="lef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11049</xdr:colOff>
      <xdr:row>13</xdr:row>
      <xdr:rowOff>65151</xdr:rowOff>
    </xdr:from>
    <xdr:to>
      <xdr:col>21</xdr:col>
      <xdr:colOff>9525</xdr:colOff>
      <xdr:row>13</xdr:row>
      <xdr:rowOff>228599</xdr:rowOff>
    </xdr:to>
    <xdr:sp macro="" textlink="">
      <xdr:nvSpPr>
        <xdr:cNvPr id="2" name="左中かっこ 1">
          <a:extLst>
            <a:ext uri="{FF2B5EF4-FFF2-40B4-BE49-F238E27FC236}">
              <a16:creationId xmlns:a16="http://schemas.microsoft.com/office/drawing/2014/main" id="{BF38BE56-4009-40BF-BE87-6671EB8FEF89}"/>
            </a:ext>
          </a:extLst>
        </xdr:cNvPr>
        <xdr:cNvSpPr/>
      </xdr:nvSpPr>
      <xdr:spPr>
        <a:xfrm rot="16200000">
          <a:off x="11434763" y="-52388"/>
          <a:ext cx="163448" cy="754227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il@shlc.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C343-444C-4BEE-9E0D-AA8EF1F49B9E}">
  <sheetPr codeName="Sheet1"/>
  <dimension ref="A1:Q36"/>
  <sheetViews>
    <sheetView tabSelected="1" workbookViewId="0">
      <selection activeCell="B3" sqref="B3"/>
    </sheetView>
  </sheetViews>
  <sheetFormatPr defaultRowHeight="18.75"/>
  <cols>
    <col min="1" max="1" width="17.625" customWidth="1"/>
    <col min="2" max="2" width="12.125" customWidth="1"/>
    <col min="3" max="3" width="2.125" customWidth="1"/>
    <col min="4" max="4" width="18.75" customWidth="1"/>
    <col min="5" max="5" width="11" customWidth="1"/>
    <col min="6" max="6" width="2.25" customWidth="1"/>
    <col min="7" max="7" width="9.25" customWidth="1"/>
    <col min="8" max="8" width="44.25" bestFit="1" customWidth="1"/>
    <col min="15" max="16" width="10.25" bestFit="1" customWidth="1"/>
  </cols>
  <sheetData>
    <row r="1" spans="1:17">
      <c r="A1" s="22" t="s">
        <v>38</v>
      </c>
      <c r="B1" s="22"/>
      <c r="C1" s="23"/>
      <c r="D1" s="23"/>
      <c r="E1" s="23"/>
      <c r="G1" s="22" t="s">
        <v>42</v>
      </c>
      <c r="H1" s="23"/>
      <c r="I1" s="23"/>
      <c r="J1" s="23"/>
      <c r="K1" s="23"/>
      <c r="L1" s="23"/>
      <c r="M1" s="23"/>
      <c r="N1" s="23"/>
      <c r="O1" s="23"/>
      <c r="P1" s="23"/>
      <c r="Q1" s="23"/>
    </row>
    <row r="2" spans="1:17">
      <c r="A2" t="s">
        <v>24</v>
      </c>
      <c r="G2" t="s">
        <v>68</v>
      </c>
    </row>
    <row r="3" spans="1:17">
      <c r="A3" s="1" t="s">
        <v>6</v>
      </c>
      <c r="B3" s="4">
        <v>4</v>
      </c>
      <c r="G3" s="27" t="s">
        <v>39</v>
      </c>
    </row>
    <row r="4" spans="1:17">
      <c r="G4" s="41" t="s">
        <v>40</v>
      </c>
    </row>
    <row r="5" spans="1:17">
      <c r="A5" t="s">
        <v>7</v>
      </c>
      <c r="D5" t="s">
        <v>18</v>
      </c>
      <c r="G5" t="s">
        <v>25</v>
      </c>
    </row>
    <row r="6" spans="1:17">
      <c r="A6" s="1" t="s">
        <v>4</v>
      </c>
      <c r="B6" s="1" t="s">
        <v>5</v>
      </c>
      <c r="D6" s="1" t="s">
        <v>9</v>
      </c>
      <c r="E6" s="1" t="s">
        <v>5</v>
      </c>
      <c r="G6" t="s">
        <v>37</v>
      </c>
    </row>
    <row r="7" spans="1:17">
      <c r="A7" s="2">
        <f>B3</f>
        <v>4</v>
      </c>
      <c r="B7" s="3">
        <v>10</v>
      </c>
      <c r="D7" s="14">
        <v>2</v>
      </c>
      <c r="E7" s="3">
        <v>11</v>
      </c>
      <c r="G7" t="s">
        <v>41</v>
      </c>
    </row>
    <row r="8" spans="1:17">
      <c r="A8" s="2">
        <f>IF(A7+1&gt;12,A7+1-12,A7+1)</f>
        <v>5</v>
      </c>
      <c r="B8" s="3">
        <v>10</v>
      </c>
      <c r="D8" s="14">
        <v>3</v>
      </c>
      <c r="E8" s="3">
        <v>12</v>
      </c>
    </row>
    <row r="9" spans="1:17">
      <c r="A9" s="2">
        <f t="shared" ref="A9:A18" si="0">IF(A8+1&gt;12,A8+1-12,A8+1)</f>
        <v>6</v>
      </c>
      <c r="B9" s="3">
        <v>10</v>
      </c>
      <c r="D9" s="14">
        <v>4</v>
      </c>
      <c r="E9" s="3">
        <v>14</v>
      </c>
      <c r="G9" s="22" t="s">
        <v>58</v>
      </c>
      <c r="H9" s="23"/>
      <c r="I9" s="23"/>
      <c r="J9" s="23"/>
      <c r="K9" s="23"/>
      <c r="L9" s="23"/>
      <c r="M9" s="23"/>
      <c r="N9" s="23"/>
      <c r="O9" s="23"/>
      <c r="P9" s="23"/>
      <c r="Q9" s="23"/>
    </row>
    <row r="10" spans="1:17">
      <c r="A10" s="2">
        <f t="shared" si="0"/>
        <v>7</v>
      </c>
      <c r="B10" s="3">
        <v>10</v>
      </c>
      <c r="D10" s="14">
        <v>5</v>
      </c>
      <c r="E10" s="3">
        <v>16</v>
      </c>
      <c r="G10" s="25" t="s">
        <v>20</v>
      </c>
      <c r="H10" s="26"/>
      <c r="I10" s="26"/>
      <c r="J10" s="26"/>
      <c r="K10" s="26"/>
      <c r="L10" s="26"/>
      <c r="M10" s="26"/>
      <c r="N10" s="26"/>
      <c r="O10" s="26"/>
      <c r="P10" s="26"/>
      <c r="Q10" s="26"/>
    </row>
    <row r="11" spans="1:17">
      <c r="A11" s="2">
        <f t="shared" si="0"/>
        <v>8</v>
      </c>
      <c r="B11" s="3">
        <v>10</v>
      </c>
      <c r="D11" s="14">
        <v>6</v>
      </c>
      <c r="E11" s="3">
        <v>18</v>
      </c>
      <c r="G11" t="s">
        <v>59</v>
      </c>
    </row>
    <row r="12" spans="1:17">
      <c r="A12" s="2">
        <f t="shared" si="0"/>
        <v>9</v>
      </c>
      <c r="B12" s="3">
        <v>10</v>
      </c>
      <c r="D12" s="15">
        <v>7</v>
      </c>
      <c r="E12" s="3">
        <v>20</v>
      </c>
    </row>
    <row r="13" spans="1:17">
      <c r="A13" s="2">
        <f t="shared" si="0"/>
        <v>10</v>
      </c>
      <c r="B13" s="3">
        <v>9</v>
      </c>
      <c r="G13" s="25" t="s">
        <v>15</v>
      </c>
      <c r="H13" s="26"/>
      <c r="I13" s="26"/>
      <c r="J13" s="26"/>
      <c r="K13" s="26"/>
      <c r="L13" s="26"/>
      <c r="M13" s="26"/>
      <c r="N13" s="26"/>
      <c r="O13" s="26"/>
      <c r="P13" s="26"/>
      <c r="Q13" s="26"/>
    </row>
    <row r="14" spans="1:17">
      <c r="A14" s="2">
        <f t="shared" si="0"/>
        <v>11</v>
      </c>
      <c r="B14" s="3">
        <v>7</v>
      </c>
      <c r="G14" t="s">
        <v>64</v>
      </c>
    </row>
    <row r="15" spans="1:17">
      <c r="A15" s="2">
        <f t="shared" si="0"/>
        <v>12</v>
      </c>
      <c r="B15" s="3">
        <v>5</v>
      </c>
      <c r="G15" t="s">
        <v>67</v>
      </c>
    </row>
    <row r="16" spans="1:17">
      <c r="A16" s="2">
        <f t="shared" si="0"/>
        <v>1</v>
      </c>
      <c r="B16" s="3">
        <v>3</v>
      </c>
      <c r="G16" t="s">
        <v>60</v>
      </c>
    </row>
    <row r="17" spans="1:17">
      <c r="A17" s="2">
        <f t="shared" si="0"/>
        <v>2</v>
      </c>
      <c r="B17" s="3">
        <v>1</v>
      </c>
      <c r="G17" t="s">
        <v>16</v>
      </c>
    </row>
    <row r="18" spans="1:17">
      <c r="A18" s="2">
        <f t="shared" si="0"/>
        <v>3</v>
      </c>
      <c r="B18" s="3">
        <v>0</v>
      </c>
      <c r="G18" t="s">
        <v>61</v>
      </c>
    </row>
    <row r="19" spans="1:17">
      <c r="A19" s="42" t="s">
        <v>69</v>
      </c>
      <c r="B19" s="42"/>
      <c r="C19" s="42"/>
      <c r="D19" s="42"/>
      <c r="E19" s="42"/>
      <c r="G19" t="s">
        <v>65</v>
      </c>
    </row>
    <row r="20" spans="1:17" ht="18.75" customHeight="1">
      <c r="A20" s="42"/>
      <c r="B20" s="42"/>
      <c r="C20" s="42"/>
      <c r="D20" s="42"/>
      <c r="E20" s="42"/>
      <c r="G20" t="s">
        <v>62</v>
      </c>
    </row>
    <row r="21" spans="1:17">
      <c r="A21" s="42"/>
      <c r="B21" s="42"/>
      <c r="C21" s="42"/>
      <c r="D21" s="42"/>
      <c r="E21" s="42"/>
    </row>
    <row r="22" spans="1:17">
      <c r="G22" s="25" t="s">
        <v>63</v>
      </c>
      <c r="H22" s="26"/>
      <c r="I22" s="26"/>
      <c r="J22" s="26"/>
      <c r="K22" s="26"/>
      <c r="L22" s="26"/>
      <c r="M22" s="26"/>
      <c r="N22" s="26"/>
      <c r="O22" s="26"/>
      <c r="P22" s="26"/>
      <c r="Q22" s="26"/>
    </row>
    <row r="23" spans="1:17">
      <c r="G23" t="s">
        <v>29</v>
      </c>
    </row>
    <row r="24" spans="1:17">
      <c r="G24" t="s">
        <v>17</v>
      </c>
    </row>
    <row r="26" spans="1:17">
      <c r="G26" s="22" t="s">
        <v>45</v>
      </c>
      <c r="H26" s="23"/>
      <c r="I26" s="23"/>
      <c r="J26" s="23"/>
      <c r="K26" s="23"/>
      <c r="L26" s="23"/>
      <c r="M26" s="23"/>
      <c r="N26" s="23"/>
      <c r="O26" s="23"/>
      <c r="P26" s="23"/>
      <c r="Q26" s="23"/>
    </row>
    <row r="27" spans="1:17">
      <c r="G27" t="s">
        <v>46</v>
      </c>
    </row>
    <row r="28" spans="1:17">
      <c r="G28" t="s">
        <v>47</v>
      </c>
    </row>
    <row r="29" spans="1:17">
      <c r="G29" t="s">
        <v>48</v>
      </c>
    </row>
    <row r="30" spans="1:17">
      <c r="G30" s="38" t="s">
        <v>50</v>
      </c>
      <c r="H30" t="s">
        <v>51</v>
      </c>
    </row>
    <row r="31" spans="1:17">
      <c r="G31" s="38" t="s">
        <v>53</v>
      </c>
      <c r="H31" t="s">
        <v>54</v>
      </c>
    </row>
    <row r="32" spans="1:17">
      <c r="G32" s="38" t="s">
        <v>52</v>
      </c>
      <c r="H32" s="39" t="s">
        <v>49</v>
      </c>
    </row>
    <row r="34" spans="7:7">
      <c r="G34" s="40" t="s">
        <v>57</v>
      </c>
    </row>
    <row r="35" spans="7:7">
      <c r="G35" s="40" t="s">
        <v>56</v>
      </c>
    </row>
    <row r="36" spans="7:7">
      <c r="G36" t="s">
        <v>55</v>
      </c>
    </row>
  </sheetData>
  <mergeCells count="1">
    <mergeCell ref="A19:E21"/>
  </mergeCells>
  <phoneticPr fontId="1"/>
  <dataValidations count="1">
    <dataValidation type="whole" allowBlank="1" showInputMessage="1" showErrorMessage="1" sqref="B7:B18 E7:E12" xr:uid="{D5C2CC7A-FC9F-4045-A5AB-2087189E84E5}">
      <formula1>0</formula1>
      <formula2>99</formula2>
    </dataValidation>
  </dataValidations>
  <hyperlinks>
    <hyperlink ref="H32" r:id="rId1" xr:uid="{43763FEC-8B6D-47F1-9588-6ED5A0B7AC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DCF40-82E0-40E0-B07D-A3C836A64F3C}">
  <sheetPr codeName="Sheet3"/>
  <dimension ref="A1:W13"/>
  <sheetViews>
    <sheetView zoomScaleNormal="100" workbookViewId="0">
      <pane xSplit="10" ySplit="3" topLeftCell="K4" activePane="bottomRight" state="frozen"/>
      <selection pane="topRight" activeCell="J1" sqref="J1"/>
      <selection pane="bottomLeft" activeCell="A5" sqref="A5"/>
      <selection pane="bottomRight" activeCell="B1" sqref="B1"/>
    </sheetView>
  </sheetViews>
  <sheetFormatPr defaultRowHeight="18.75"/>
  <cols>
    <col min="2" max="2" width="16.25" customWidth="1"/>
    <col min="3" max="3" width="11.375" bestFit="1" customWidth="1"/>
    <col min="4" max="4" width="5.25" bestFit="1" customWidth="1"/>
    <col min="5" max="5" width="7.75" customWidth="1"/>
    <col min="6" max="10" width="10.375" customWidth="1"/>
    <col min="22" max="22" width="3" customWidth="1"/>
    <col min="23" max="23" width="10.375" customWidth="1"/>
  </cols>
  <sheetData>
    <row r="1" spans="1:23">
      <c r="A1" s="1" t="s">
        <v>1</v>
      </c>
      <c r="B1" s="19"/>
    </row>
    <row r="2" spans="1:23" ht="37.5">
      <c r="A2" s="5" t="s">
        <v>2</v>
      </c>
      <c r="B2" s="5" t="s">
        <v>3</v>
      </c>
      <c r="C2" s="5" t="s">
        <v>0</v>
      </c>
      <c r="D2" s="6" t="s">
        <v>21</v>
      </c>
      <c r="E2" s="6" t="s">
        <v>19</v>
      </c>
      <c r="F2" s="6" t="s">
        <v>22</v>
      </c>
      <c r="G2" s="6" t="s">
        <v>23</v>
      </c>
      <c r="H2" s="6" t="s">
        <v>27</v>
      </c>
      <c r="I2" s="6" t="s">
        <v>26</v>
      </c>
      <c r="J2" s="6" t="s">
        <v>10</v>
      </c>
      <c r="K2" s="7" t="s">
        <v>11</v>
      </c>
      <c r="L2" s="8"/>
      <c r="M2" s="8"/>
      <c r="N2" s="8"/>
      <c r="O2" s="8"/>
      <c r="P2" s="8"/>
      <c r="Q2" s="8"/>
      <c r="R2" s="8"/>
      <c r="S2" s="8"/>
      <c r="T2" s="8"/>
      <c r="U2" s="8"/>
      <c r="V2" s="10"/>
      <c r="W2" s="6" t="s">
        <v>43</v>
      </c>
    </row>
    <row r="3" spans="1:23">
      <c r="A3" s="16" t="s">
        <v>13</v>
      </c>
      <c r="B3" s="16" t="s">
        <v>13</v>
      </c>
      <c r="C3" s="16" t="s">
        <v>13</v>
      </c>
      <c r="D3" s="16" t="s">
        <v>14</v>
      </c>
      <c r="E3" s="16" t="s">
        <v>13</v>
      </c>
      <c r="F3" s="16" t="s">
        <v>13</v>
      </c>
      <c r="G3" s="16" t="s">
        <v>14</v>
      </c>
      <c r="H3" s="16" t="s">
        <v>8</v>
      </c>
      <c r="I3" s="16" t="s">
        <v>12</v>
      </c>
      <c r="J3" s="16" t="s">
        <v>28</v>
      </c>
      <c r="K3" s="21"/>
      <c r="L3" s="21"/>
      <c r="M3" s="21"/>
      <c r="N3" s="21"/>
      <c r="O3" s="21"/>
      <c r="P3" s="21"/>
      <c r="Q3" s="21"/>
      <c r="R3" s="21"/>
      <c r="S3" s="21"/>
      <c r="T3" s="21"/>
      <c r="U3" s="21"/>
      <c r="V3" s="10"/>
      <c r="W3" s="16" t="s">
        <v>14</v>
      </c>
    </row>
    <row r="4" spans="1:23">
      <c r="A4" s="31"/>
      <c r="B4" s="32"/>
      <c r="C4" s="33"/>
      <c r="D4" s="11">
        <f t="shared" ref="D4:D13" si="0">IF(OR(C4="",C4&gt;=EDATE($B$1,12)),0,IF(ISERROR(DATEDIF(C4+1,$B$1,"Y")),1,DATEDIF(C4+1,$B$1,"Y")+2))</f>
        <v>0</v>
      </c>
      <c r="E4" s="34"/>
      <c r="F4" s="35"/>
      <c r="G4" s="12">
        <f>IF(E4=1,0,IF(D4=0,0,IF(D4=1,VLOOKUP(MONTH(C4-DAY($B$1)+1),設定・使い方!$A$7:$B$18,2,FALSE),VLOOKUP(D4,設定・使い方!$D$7:$E$12,2))))</f>
        <v>0</v>
      </c>
      <c r="H4" s="12">
        <f>SUM(F4:G4)</f>
        <v>0</v>
      </c>
      <c r="I4" s="12">
        <f t="shared" ref="I4:I13" si="1">SUM(K4:V4)</f>
        <v>0</v>
      </c>
      <c r="J4" s="13">
        <f t="shared" ref="J4:J13" si="2">H4-I4</f>
        <v>0</v>
      </c>
      <c r="K4" s="20"/>
      <c r="L4" s="20"/>
      <c r="M4" s="20"/>
      <c r="N4" s="20"/>
      <c r="O4" s="20"/>
      <c r="P4" s="20"/>
      <c r="Q4" s="20"/>
      <c r="R4" s="20"/>
      <c r="S4" s="20"/>
      <c r="T4" s="20"/>
      <c r="U4" s="20"/>
      <c r="V4" s="9"/>
      <c r="W4" s="12">
        <f t="shared" ref="W4:W13" si="3">J4-MAX(0,F4-I4)</f>
        <v>0</v>
      </c>
    </row>
    <row r="5" spans="1:23">
      <c r="A5" s="31"/>
      <c r="B5" s="32"/>
      <c r="C5" s="33"/>
      <c r="D5" s="11">
        <f t="shared" si="0"/>
        <v>0</v>
      </c>
      <c r="E5" s="34"/>
      <c r="F5" s="35"/>
      <c r="G5" s="12">
        <f>IF(E5=1,0,IF(D5=0,0,IF(D5=1,VLOOKUP(MONTH(C5-DAY($B$1)+1),設定・使い方!$A$7:$B$18,2,FALSE),VLOOKUP(D5,設定・使い方!$D$7:$E$12,2))))</f>
        <v>0</v>
      </c>
      <c r="H5" s="12">
        <f t="shared" ref="H5:H12" si="4">SUM(F5:G5)</f>
        <v>0</v>
      </c>
      <c r="I5" s="12">
        <f t="shared" si="1"/>
        <v>0</v>
      </c>
      <c r="J5" s="13">
        <f t="shared" si="2"/>
        <v>0</v>
      </c>
      <c r="K5" s="20"/>
      <c r="L5" s="20"/>
      <c r="M5" s="20"/>
      <c r="N5" s="20"/>
      <c r="O5" s="20"/>
      <c r="P5" s="20"/>
      <c r="Q5" s="20"/>
      <c r="R5" s="20"/>
      <c r="S5" s="20"/>
      <c r="T5" s="20"/>
      <c r="U5" s="20"/>
      <c r="V5" s="9"/>
      <c r="W5" s="12">
        <f t="shared" si="3"/>
        <v>0</v>
      </c>
    </row>
    <row r="6" spans="1:23">
      <c r="A6" s="31"/>
      <c r="B6" s="32"/>
      <c r="C6" s="33"/>
      <c r="D6" s="11">
        <f t="shared" si="0"/>
        <v>0</v>
      </c>
      <c r="E6" s="34"/>
      <c r="F6" s="35"/>
      <c r="G6" s="12">
        <f>IF(E6=1,0,IF(D6=0,0,IF(D6=1,VLOOKUP(MONTH(C6-DAY($B$1)+1),設定・使い方!$A$7:$B$18,2,FALSE),VLOOKUP(D6,設定・使い方!$D$7:$E$12,2))))</f>
        <v>0</v>
      </c>
      <c r="H6" s="12">
        <f t="shared" si="4"/>
        <v>0</v>
      </c>
      <c r="I6" s="12">
        <f t="shared" si="1"/>
        <v>0</v>
      </c>
      <c r="J6" s="13">
        <f t="shared" si="2"/>
        <v>0</v>
      </c>
      <c r="K6" s="20"/>
      <c r="L6" s="20"/>
      <c r="M6" s="20"/>
      <c r="N6" s="20"/>
      <c r="O6" s="20"/>
      <c r="P6" s="20"/>
      <c r="Q6" s="20"/>
      <c r="R6" s="20"/>
      <c r="S6" s="20"/>
      <c r="T6" s="20"/>
      <c r="U6" s="20"/>
      <c r="V6" s="9"/>
      <c r="W6" s="12">
        <f t="shared" si="3"/>
        <v>0</v>
      </c>
    </row>
    <row r="7" spans="1:23">
      <c r="A7" s="31"/>
      <c r="B7" s="32"/>
      <c r="C7" s="33"/>
      <c r="D7" s="11">
        <f t="shared" si="0"/>
        <v>0</v>
      </c>
      <c r="E7" s="34"/>
      <c r="F7" s="35"/>
      <c r="G7" s="12">
        <f>IF(E7=1,0,IF(D7=0,0,IF(D7=1,VLOOKUP(MONTH(C7-DAY($B$1)+1),設定・使い方!$A$7:$B$18,2,FALSE),VLOOKUP(D7,設定・使い方!$D$7:$E$12,2))))</f>
        <v>0</v>
      </c>
      <c r="H7" s="12">
        <f t="shared" si="4"/>
        <v>0</v>
      </c>
      <c r="I7" s="12">
        <f t="shared" si="1"/>
        <v>0</v>
      </c>
      <c r="J7" s="13">
        <f t="shared" si="2"/>
        <v>0</v>
      </c>
      <c r="K7" s="20"/>
      <c r="L7" s="20"/>
      <c r="M7" s="20"/>
      <c r="N7" s="20"/>
      <c r="O7" s="20"/>
      <c r="P7" s="20"/>
      <c r="Q7" s="20"/>
      <c r="R7" s="20"/>
      <c r="S7" s="20"/>
      <c r="T7" s="20"/>
      <c r="U7" s="20"/>
      <c r="V7" s="9"/>
      <c r="W7" s="12">
        <f t="shared" si="3"/>
        <v>0</v>
      </c>
    </row>
    <row r="8" spans="1:23">
      <c r="A8" s="31"/>
      <c r="B8" s="32"/>
      <c r="C8" s="33"/>
      <c r="D8" s="11">
        <f t="shared" si="0"/>
        <v>0</v>
      </c>
      <c r="E8" s="34"/>
      <c r="F8" s="35"/>
      <c r="G8" s="12">
        <f>IF(E8=1,0,IF(D8=0,0,IF(D8=1,VLOOKUP(MONTH(C8-DAY($B$1)+1),設定・使い方!$A$7:$B$18,2,FALSE),VLOOKUP(D8,設定・使い方!$D$7:$E$12,2))))</f>
        <v>0</v>
      </c>
      <c r="H8" s="12">
        <f t="shared" si="4"/>
        <v>0</v>
      </c>
      <c r="I8" s="12">
        <f t="shared" si="1"/>
        <v>0</v>
      </c>
      <c r="J8" s="13">
        <f t="shared" si="2"/>
        <v>0</v>
      </c>
      <c r="K8" s="20"/>
      <c r="L8" s="20"/>
      <c r="M8" s="20"/>
      <c r="N8" s="20"/>
      <c r="O8" s="20"/>
      <c r="P8" s="20"/>
      <c r="Q8" s="20"/>
      <c r="R8" s="20"/>
      <c r="S8" s="20"/>
      <c r="T8" s="20"/>
      <c r="U8" s="20"/>
      <c r="V8" s="9"/>
      <c r="W8" s="12">
        <f t="shared" si="3"/>
        <v>0</v>
      </c>
    </row>
    <row r="9" spans="1:23">
      <c r="A9" s="17"/>
      <c r="B9" s="18"/>
      <c r="C9" s="33"/>
      <c r="D9" s="11">
        <f t="shared" si="0"/>
        <v>0</v>
      </c>
      <c r="E9" s="34"/>
      <c r="F9" s="20"/>
      <c r="G9" s="12">
        <f>IF(E9=1,0,IF(D9=0,0,IF(D9=1,VLOOKUP(MONTH(C9-DAY($B$1)+1),設定・使い方!$A$7:$B$18,2,FALSE),VLOOKUP(D9,設定・使い方!$D$7:$E$12,2))))</f>
        <v>0</v>
      </c>
      <c r="H9" s="12">
        <f t="shared" si="4"/>
        <v>0</v>
      </c>
      <c r="I9" s="12">
        <f t="shared" si="1"/>
        <v>0</v>
      </c>
      <c r="J9" s="13">
        <f t="shared" si="2"/>
        <v>0</v>
      </c>
      <c r="K9" s="20"/>
      <c r="L9" s="20"/>
      <c r="M9" s="20"/>
      <c r="N9" s="20"/>
      <c r="O9" s="20"/>
      <c r="P9" s="20"/>
      <c r="Q9" s="20"/>
      <c r="R9" s="20"/>
      <c r="S9" s="20"/>
      <c r="T9" s="20"/>
      <c r="U9" s="20"/>
      <c r="V9" s="9"/>
      <c r="W9" s="12">
        <f t="shared" si="3"/>
        <v>0</v>
      </c>
    </row>
    <row r="10" spans="1:23">
      <c r="A10" s="17"/>
      <c r="B10" s="18"/>
      <c r="C10" s="33"/>
      <c r="D10" s="11">
        <f t="shared" si="0"/>
        <v>0</v>
      </c>
      <c r="E10" s="24"/>
      <c r="F10" s="20"/>
      <c r="G10" s="12">
        <f>IF(E10=1,0,IF(D10=0,0,IF(D10=1,VLOOKUP(MONTH(C10-DAY($B$1)+1),設定・使い方!$A$7:$B$18,2,FALSE),VLOOKUP(D10,設定・使い方!$D$7:$E$12,2))))</f>
        <v>0</v>
      </c>
      <c r="H10" s="12">
        <f t="shared" si="4"/>
        <v>0</v>
      </c>
      <c r="I10" s="12">
        <f t="shared" si="1"/>
        <v>0</v>
      </c>
      <c r="J10" s="13">
        <f t="shared" si="2"/>
        <v>0</v>
      </c>
      <c r="K10" s="20"/>
      <c r="L10" s="20"/>
      <c r="M10" s="20"/>
      <c r="N10" s="20"/>
      <c r="O10" s="20"/>
      <c r="P10" s="20"/>
      <c r="Q10" s="20"/>
      <c r="R10" s="20"/>
      <c r="S10" s="20"/>
      <c r="T10" s="20"/>
      <c r="U10" s="20"/>
      <c r="V10" s="9"/>
      <c r="W10" s="12">
        <f t="shared" si="3"/>
        <v>0</v>
      </c>
    </row>
    <row r="11" spans="1:23">
      <c r="A11" s="17"/>
      <c r="B11" s="18"/>
      <c r="C11" s="33"/>
      <c r="D11" s="11">
        <f t="shared" si="0"/>
        <v>0</v>
      </c>
      <c r="E11" s="24"/>
      <c r="F11" s="20"/>
      <c r="G11" s="12">
        <f>IF(E11=1,0,IF(D11=0,0,IF(D11=1,VLOOKUP(MONTH(C11-DAY($B$1)+1),設定・使い方!$A$7:$B$18,2,FALSE),VLOOKUP(D11,設定・使い方!$D$7:$E$12,2))))</f>
        <v>0</v>
      </c>
      <c r="H11" s="12">
        <f t="shared" si="4"/>
        <v>0</v>
      </c>
      <c r="I11" s="12">
        <f t="shared" si="1"/>
        <v>0</v>
      </c>
      <c r="J11" s="13">
        <f t="shared" si="2"/>
        <v>0</v>
      </c>
      <c r="K11" s="20"/>
      <c r="L11" s="20"/>
      <c r="M11" s="20"/>
      <c r="N11" s="20"/>
      <c r="O11" s="20"/>
      <c r="P11" s="20"/>
      <c r="Q11" s="20"/>
      <c r="R11" s="20"/>
      <c r="S11" s="20"/>
      <c r="T11" s="20"/>
      <c r="U11" s="20"/>
      <c r="V11" s="9"/>
      <c r="W11" s="12">
        <f t="shared" si="3"/>
        <v>0</v>
      </c>
    </row>
    <row r="12" spans="1:23">
      <c r="A12" s="17"/>
      <c r="B12" s="18"/>
      <c r="C12" s="33"/>
      <c r="D12" s="11">
        <f t="shared" si="0"/>
        <v>0</v>
      </c>
      <c r="E12" s="24"/>
      <c r="F12" s="20"/>
      <c r="G12" s="12">
        <f>IF(E12=1,0,IF(D12=0,0,IF(D12=1,VLOOKUP(MONTH(C12-DAY($B$1)+1),設定・使い方!$A$7:$B$18,2,FALSE),VLOOKUP(D12,設定・使い方!$D$7:$E$12,2))))</f>
        <v>0</v>
      </c>
      <c r="H12" s="12">
        <f t="shared" si="4"/>
        <v>0</v>
      </c>
      <c r="I12" s="12">
        <f t="shared" si="1"/>
        <v>0</v>
      </c>
      <c r="J12" s="13">
        <f t="shared" si="2"/>
        <v>0</v>
      </c>
      <c r="K12" s="20"/>
      <c r="L12" s="20"/>
      <c r="M12" s="20"/>
      <c r="N12" s="20"/>
      <c r="O12" s="20"/>
      <c r="P12" s="20"/>
      <c r="Q12" s="20"/>
      <c r="R12" s="20"/>
      <c r="S12" s="20"/>
      <c r="T12" s="20"/>
      <c r="U12" s="20"/>
      <c r="V12" s="9"/>
      <c r="W12" s="12">
        <f t="shared" si="3"/>
        <v>0</v>
      </c>
    </row>
    <row r="13" spans="1:23">
      <c r="A13" s="17"/>
      <c r="B13" s="18"/>
      <c r="C13" s="33"/>
      <c r="D13" s="11">
        <f t="shared" si="0"/>
        <v>0</v>
      </c>
      <c r="E13" s="24"/>
      <c r="F13" s="20"/>
      <c r="G13" s="12">
        <f>IF(E13=1,0,IF(D13=0,0,IF(D13=1,VLOOKUP(MONTH(C13-DAY($B$1)+1),設定・使い方!$A$7:$B$18,2,FALSE),VLOOKUP(D13,設定・使い方!$D$7:$E$12,2))))</f>
        <v>0</v>
      </c>
      <c r="H13" s="12">
        <f t="shared" ref="H13" si="5">SUM(F13:G13)</f>
        <v>0</v>
      </c>
      <c r="I13" s="12">
        <f t="shared" si="1"/>
        <v>0</v>
      </c>
      <c r="J13" s="13">
        <f t="shared" si="2"/>
        <v>0</v>
      </c>
      <c r="K13" s="20"/>
      <c r="L13" s="20"/>
      <c r="M13" s="20"/>
      <c r="N13" s="20"/>
      <c r="O13" s="20"/>
      <c r="P13" s="20"/>
      <c r="Q13" s="20"/>
      <c r="R13" s="20"/>
      <c r="S13" s="20"/>
      <c r="T13" s="20"/>
      <c r="U13" s="20"/>
      <c r="V13" s="9"/>
      <c r="W13" s="12">
        <f t="shared" si="3"/>
        <v>0</v>
      </c>
    </row>
  </sheetData>
  <sheetProtection formatCells="0" formatColumns="0" formatRows="0" insertColumns="0" insertRows="0" deleteColumns="0" deleteRows="0" sort="0" autoFilter="0"/>
  <phoneticPr fontId="1"/>
  <dataValidations count="4">
    <dataValidation type="date" operator="greaterThanOrEqual" allowBlank="1" showInputMessage="1" showErrorMessage="1" sqref="K3:U3 C4:C13" xr:uid="{8579E2AE-3083-464C-8628-704C86063865}">
      <formula1>1</formula1>
    </dataValidation>
    <dataValidation type="decimal" operator="greaterThan" allowBlank="1" showInputMessage="1" showErrorMessage="1" sqref="K4:U13" xr:uid="{38CB038D-64D0-4A48-8144-54FF047CD04B}">
      <formula1>0</formula1>
    </dataValidation>
    <dataValidation type="decimal" operator="greaterThanOrEqual" allowBlank="1" showInputMessage="1" showErrorMessage="1" sqref="F4:F13" xr:uid="{670DF68C-0F47-47BD-93CB-0D09384331BC}">
      <formula1>0</formula1>
    </dataValidation>
    <dataValidation type="whole" errorStyle="information" operator="equal" allowBlank="1" showInputMessage="1" showErrorMessage="1" error="出勤率が8割未満などで今年度の年次有給休暇を付与しない場合に1を入力してください。" sqref="E4:E13" xr:uid="{3B41FF96-B8C8-4FDD-B4D0-9E1C62B6AA95}">
      <formula1>1</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3035-9789-4DC1-AA7E-DB07341ED544}">
  <sheetPr codeName="Sheet2"/>
  <dimension ref="A1:W15"/>
  <sheetViews>
    <sheetView zoomScaleNormal="100" workbookViewId="0">
      <selection activeCell="W16" sqref="W16"/>
    </sheetView>
  </sheetViews>
  <sheetFormatPr defaultRowHeight="18.75"/>
  <cols>
    <col min="2" max="2" width="16.25" customWidth="1"/>
    <col min="3" max="3" width="11.375" bestFit="1" customWidth="1"/>
    <col min="4" max="4" width="5.25" bestFit="1" customWidth="1"/>
    <col min="5" max="5" width="7.75" customWidth="1"/>
    <col min="6" max="10" width="10.375" customWidth="1"/>
    <col min="22" max="22" width="2" customWidth="1"/>
  </cols>
  <sheetData>
    <row r="1" spans="1:23">
      <c r="A1" s="1" t="s">
        <v>1</v>
      </c>
      <c r="B1" s="28">
        <v>44652</v>
      </c>
    </row>
    <row r="2" spans="1:23" ht="37.5">
      <c r="A2" s="5" t="s">
        <v>2</v>
      </c>
      <c r="B2" s="5" t="s">
        <v>3</v>
      </c>
      <c r="C2" s="5" t="s">
        <v>0</v>
      </c>
      <c r="D2" s="6" t="s">
        <v>21</v>
      </c>
      <c r="E2" s="6" t="s">
        <v>19</v>
      </c>
      <c r="F2" s="6" t="s">
        <v>22</v>
      </c>
      <c r="G2" s="6" t="s">
        <v>23</v>
      </c>
      <c r="H2" s="6" t="s">
        <v>27</v>
      </c>
      <c r="I2" s="6" t="s">
        <v>26</v>
      </c>
      <c r="J2" s="6" t="s">
        <v>10</v>
      </c>
      <c r="K2" s="7" t="s">
        <v>11</v>
      </c>
      <c r="L2" s="29"/>
      <c r="M2" s="29"/>
      <c r="N2" s="29"/>
      <c r="O2" s="29"/>
      <c r="P2" s="29"/>
      <c r="Q2" s="29"/>
      <c r="R2" s="29"/>
      <c r="S2" s="29"/>
      <c r="T2" s="29"/>
      <c r="U2" s="29"/>
      <c r="V2" s="10"/>
      <c r="W2" s="6" t="s">
        <v>43</v>
      </c>
    </row>
    <row r="3" spans="1:23">
      <c r="A3" s="16" t="s">
        <v>13</v>
      </c>
      <c r="B3" s="16" t="s">
        <v>13</v>
      </c>
      <c r="C3" s="16" t="s">
        <v>13</v>
      </c>
      <c r="D3" s="16" t="s">
        <v>14</v>
      </c>
      <c r="E3" s="16" t="s">
        <v>13</v>
      </c>
      <c r="F3" s="16" t="s">
        <v>13</v>
      </c>
      <c r="G3" s="16" t="s">
        <v>14</v>
      </c>
      <c r="H3" s="16" t="s">
        <v>8</v>
      </c>
      <c r="I3" s="16" t="s">
        <v>12</v>
      </c>
      <c r="J3" s="16" t="s">
        <v>28</v>
      </c>
      <c r="K3" s="30">
        <v>44671</v>
      </c>
      <c r="L3" s="30">
        <v>44676</v>
      </c>
      <c r="M3" s="30">
        <v>44722</v>
      </c>
      <c r="N3" s="30">
        <v>44706</v>
      </c>
      <c r="O3" s="30"/>
      <c r="P3" s="30"/>
      <c r="Q3" s="30"/>
      <c r="R3" s="30"/>
      <c r="S3" s="30"/>
      <c r="T3" s="30"/>
      <c r="U3" s="30"/>
      <c r="V3" s="10"/>
      <c r="W3" s="16" t="s">
        <v>14</v>
      </c>
    </row>
    <row r="4" spans="1:23">
      <c r="A4" s="31">
        <v>1</v>
      </c>
      <c r="B4" s="32" t="s">
        <v>30</v>
      </c>
      <c r="C4" s="33">
        <v>42125</v>
      </c>
      <c r="D4" s="11">
        <f t="shared" ref="D4" si="0">IF(OR(C4="",C4&gt;=EDATE($B$1,12)),0,IF(ISERROR(DATEDIF(C4+1,$B$1,"Y")),1,DATEDIF(C4+1,$B$1,"Y")+2))</f>
        <v>8</v>
      </c>
      <c r="E4" s="34"/>
      <c r="F4" s="35">
        <v>18</v>
      </c>
      <c r="G4" s="36">
        <f>IF(E4=1,0,IF(D4=0,0,IF(D4=1,VLOOKUP(MONTH(C4),設定・使い方!$A$7:$B$18,2,FALSE),VLOOKUP(D4,設定・使い方!$D$7:$E$12,2))))</f>
        <v>20</v>
      </c>
      <c r="H4" s="36">
        <f>SUM(F4:G4)</f>
        <v>38</v>
      </c>
      <c r="I4" s="36">
        <f t="shared" ref="I4:I12" si="1">SUM(K4:V4)</f>
        <v>3</v>
      </c>
      <c r="J4" s="37">
        <f t="shared" ref="J4:J12" si="2">H4-I4</f>
        <v>35</v>
      </c>
      <c r="K4" s="35">
        <v>1</v>
      </c>
      <c r="L4" s="35"/>
      <c r="M4" s="35">
        <v>2</v>
      </c>
      <c r="N4" s="35"/>
      <c r="O4" s="35"/>
      <c r="P4" s="35"/>
      <c r="Q4" s="35"/>
      <c r="R4" s="35"/>
      <c r="S4" s="35"/>
      <c r="T4" s="35"/>
      <c r="U4" s="35"/>
      <c r="V4" s="9"/>
      <c r="W4" s="12">
        <f t="shared" ref="W4:W13" si="3">J4-MAX(0,F4-I4)</f>
        <v>20</v>
      </c>
    </row>
    <row r="5" spans="1:23">
      <c r="A5" s="31">
        <v>2</v>
      </c>
      <c r="B5" s="32" t="s">
        <v>31</v>
      </c>
      <c r="C5" s="33">
        <v>43435</v>
      </c>
      <c r="D5" s="11">
        <f>IF(OR(C5="",C5&gt;=EDATE($B$1,12)),0,IF(ISERROR(DATEDIF(C5+1,$B$1,"Y")),1,DATEDIF(C5+1,$B$1,"Y")+2))</f>
        <v>5</v>
      </c>
      <c r="E5" s="34"/>
      <c r="F5" s="35">
        <v>0</v>
      </c>
      <c r="G5" s="36">
        <f>IF(E5=1,0,IF(D5=0,0,IF(D5=1,VLOOKUP(MONTH(C5),設定・使い方!$A$7:$B$18,2,FALSE),VLOOKUP(D5,設定・使い方!$D$7:$E$12,2))))</f>
        <v>16</v>
      </c>
      <c r="H5" s="36">
        <f t="shared" ref="H5:H13" si="4">SUM(F5:G5)</f>
        <v>16</v>
      </c>
      <c r="I5" s="36">
        <f t="shared" si="1"/>
        <v>1.5</v>
      </c>
      <c r="J5" s="37">
        <f t="shared" si="2"/>
        <v>14.5</v>
      </c>
      <c r="K5" s="35"/>
      <c r="L5" s="35">
        <v>0.5</v>
      </c>
      <c r="M5" s="35"/>
      <c r="N5" s="35">
        <v>1</v>
      </c>
      <c r="O5" s="35"/>
      <c r="P5" s="35"/>
      <c r="Q5" s="35"/>
      <c r="R5" s="35"/>
      <c r="S5" s="35"/>
      <c r="T5" s="35"/>
      <c r="U5" s="35"/>
      <c r="V5" s="9"/>
      <c r="W5" s="12">
        <f t="shared" si="3"/>
        <v>14.5</v>
      </c>
    </row>
    <row r="6" spans="1:23">
      <c r="A6" s="31">
        <v>3</v>
      </c>
      <c r="B6" s="32" t="s">
        <v>32</v>
      </c>
      <c r="C6" s="33">
        <v>44409</v>
      </c>
      <c r="D6" s="11">
        <f t="shared" ref="D6:D13" si="5">IF(OR(C6="",C6&gt;=EDATE($B$1,12)),0,IF(ISERROR(DATEDIF(C6+1,$B$1,"Y")),1,DATEDIF(C6+1,$B$1,"Y")+2))</f>
        <v>2</v>
      </c>
      <c r="E6" s="34">
        <v>1</v>
      </c>
      <c r="F6" s="35">
        <v>10</v>
      </c>
      <c r="G6" s="36">
        <f>IF(E6=1,0,IF(D6=0,0,IF(D6=1,VLOOKUP(MONTH(C6),設定・使い方!$A$7:$B$18,2,FALSE),VLOOKUP(D6,設定・使い方!$D$7:$E$12,2))))</f>
        <v>0</v>
      </c>
      <c r="H6" s="36">
        <f t="shared" si="4"/>
        <v>10</v>
      </c>
      <c r="I6" s="36">
        <f t="shared" si="1"/>
        <v>0</v>
      </c>
      <c r="J6" s="37">
        <f t="shared" si="2"/>
        <v>10</v>
      </c>
      <c r="K6" s="35"/>
      <c r="L6" s="35"/>
      <c r="M6" s="35"/>
      <c r="N6" s="35"/>
      <c r="O6" s="35"/>
      <c r="P6" s="35"/>
      <c r="Q6" s="35"/>
      <c r="R6" s="35"/>
      <c r="S6" s="35"/>
      <c r="T6" s="35"/>
      <c r="U6" s="35"/>
      <c r="V6" s="9"/>
      <c r="W6" s="12">
        <f t="shared" si="3"/>
        <v>0</v>
      </c>
    </row>
    <row r="7" spans="1:23">
      <c r="A7" s="31">
        <v>4</v>
      </c>
      <c r="B7" s="32" t="s">
        <v>33</v>
      </c>
      <c r="C7" s="33">
        <v>44409</v>
      </c>
      <c r="D7" s="11">
        <f t="shared" si="5"/>
        <v>2</v>
      </c>
      <c r="E7" s="34"/>
      <c r="F7" s="35">
        <v>8</v>
      </c>
      <c r="G7" s="36">
        <f>IF(E7=1,0,IF(D7=0,0,IF(D7=1,VLOOKUP(MONTH(C7),設定・使い方!$A$7:$B$18,2,FALSE),VLOOKUP(D7,設定・使い方!$D$7:$E$12,2))))</f>
        <v>11</v>
      </c>
      <c r="H7" s="36">
        <f t="shared" si="4"/>
        <v>19</v>
      </c>
      <c r="I7" s="36">
        <f t="shared" si="1"/>
        <v>1</v>
      </c>
      <c r="J7" s="37">
        <f t="shared" si="2"/>
        <v>18</v>
      </c>
      <c r="K7" s="35"/>
      <c r="L7" s="35">
        <v>1</v>
      </c>
      <c r="M7" s="35"/>
      <c r="N7" s="35"/>
      <c r="O7" s="35"/>
      <c r="P7" s="35"/>
      <c r="Q7" s="35"/>
      <c r="R7" s="35"/>
      <c r="S7" s="35"/>
      <c r="T7" s="35"/>
      <c r="U7" s="35"/>
      <c r="V7" s="9"/>
      <c r="W7" s="12">
        <f t="shared" si="3"/>
        <v>11</v>
      </c>
    </row>
    <row r="8" spans="1:23">
      <c r="A8" s="31">
        <v>5</v>
      </c>
      <c r="B8" s="32" t="s">
        <v>34</v>
      </c>
      <c r="C8" s="33">
        <v>44866</v>
      </c>
      <c r="D8" s="11">
        <f t="shared" si="5"/>
        <v>1</v>
      </c>
      <c r="E8" s="34"/>
      <c r="F8" s="35"/>
      <c r="G8" s="36">
        <f>IF(E8=1,0,IF(D8=0,0,IF(D8=1,VLOOKUP(MONTH(C8),設定・使い方!$A$7:$B$18,2,FALSE),VLOOKUP(D8,設定・使い方!$D$7:$E$12,2))))</f>
        <v>7</v>
      </c>
      <c r="H8" s="36">
        <f t="shared" si="4"/>
        <v>7</v>
      </c>
      <c r="I8" s="36">
        <f t="shared" si="1"/>
        <v>0</v>
      </c>
      <c r="J8" s="37">
        <f t="shared" si="2"/>
        <v>7</v>
      </c>
      <c r="K8" s="35"/>
      <c r="L8" s="35"/>
      <c r="M8" s="35"/>
      <c r="N8" s="35"/>
      <c r="O8" s="35"/>
      <c r="P8" s="35"/>
      <c r="Q8" s="35"/>
      <c r="R8" s="35"/>
      <c r="S8" s="35"/>
      <c r="T8" s="35"/>
      <c r="U8" s="35"/>
      <c r="V8" s="9"/>
      <c r="W8" s="12">
        <f t="shared" si="3"/>
        <v>7</v>
      </c>
    </row>
    <row r="9" spans="1:23">
      <c r="A9" s="31"/>
      <c r="B9" s="32"/>
      <c r="C9" s="33"/>
      <c r="D9" s="11">
        <f t="shared" si="5"/>
        <v>0</v>
      </c>
      <c r="E9" s="34"/>
      <c r="F9" s="35"/>
      <c r="G9" s="36">
        <f>IF(E9=1,0,IF(D9=0,0,IF(D9=1,VLOOKUP(MONTH(C9),設定・使い方!$A$7:$B$18,2,FALSE),VLOOKUP(D9,設定・使い方!$D$7:$E$12,2))))</f>
        <v>0</v>
      </c>
      <c r="H9" s="36">
        <f t="shared" si="4"/>
        <v>0</v>
      </c>
      <c r="I9" s="36">
        <f t="shared" si="1"/>
        <v>0</v>
      </c>
      <c r="J9" s="37">
        <f t="shared" si="2"/>
        <v>0</v>
      </c>
      <c r="K9" s="35"/>
      <c r="L9" s="35"/>
      <c r="M9" s="35"/>
      <c r="N9" s="35"/>
      <c r="O9" s="35"/>
      <c r="P9" s="35"/>
      <c r="Q9" s="35"/>
      <c r="R9" s="35"/>
      <c r="S9" s="35"/>
      <c r="T9" s="35"/>
      <c r="U9" s="35"/>
      <c r="V9" s="9"/>
      <c r="W9" s="12">
        <f t="shared" si="3"/>
        <v>0</v>
      </c>
    </row>
    <row r="10" spans="1:23">
      <c r="A10" s="31"/>
      <c r="B10" s="32"/>
      <c r="C10" s="33"/>
      <c r="D10" s="11">
        <f t="shared" si="5"/>
        <v>0</v>
      </c>
      <c r="E10" s="34"/>
      <c r="F10" s="35"/>
      <c r="G10" s="36">
        <f>IF(E10=1,0,IF(D10=0,0,IF(D10=1,VLOOKUP(MONTH(C10),設定・使い方!$A$7:$B$18,2,FALSE),VLOOKUP(D10,設定・使い方!$D$7:$E$12,2))))</f>
        <v>0</v>
      </c>
      <c r="H10" s="36">
        <f t="shared" si="4"/>
        <v>0</v>
      </c>
      <c r="I10" s="36">
        <f t="shared" si="1"/>
        <v>0</v>
      </c>
      <c r="J10" s="37">
        <f t="shared" si="2"/>
        <v>0</v>
      </c>
      <c r="K10" s="35"/>
      <c r="L10" s="35"/>
      <c r="M10" s="35"/>
      <c r="N10" s="35"/>
      <c r="O10" s="35"/>
      <c r="P10" s="35"/>
      <c r="Q10" s="35"/>
      <c r="R10" s="35"/>
      <c r="S10" s="35"/>
      <c r="T10" s="35"/>
      <c r="U10" s="35"/>
      <c r="V10" s="9"/>
      <c r="W10" s="12">
        <f t="shared" si="3"/>
        <v>0</v>
      </c>
    </row>
    <row r="11" spans="1:23">
      <c r="A11" s="31"/>
      <c r="B11" s="32"/>
      <c r="C11" s="33"/>
      <c r="D11" s="11">
        <f t="shared" si="5"/>
        <v>0</v>
      </c>
      <c r="E11" s="34"/>
      <c r="F11" s="35"/>
      <c r="G11" s="36">
        <f>IF(E11=1,0,IF(D11=0,0,IF(D11=1,VLOOKUP(MONTH(C11),設定・使い方!$A$7:$B$18,2,FALSE),VLOOKUP(D11,設定・使い方!$D$7:$E$12,2))))</f>
        <v>0</v>
      </c>
      <c r="H11" s="36">
        <f t="shared" si="4"/>
        <v>0</v>
      </c>
      <c r="I11" s="36">
        <f t="shared" si="1"/>
        <v>0</v>
      </c>
      <c r="J11" s="37">
        <f t="shared" si="2"/>
        <v>0</v>
      </c>
      <c r="K11" s="35"/>
      <c r="L11" s="35"/>
      <c r="M11" s="35"/>
      <c r="N11" s="35"/>
      <c r="O11" s="35"/>
      <c r="P11" s="35"/>
      <c r="Q11" s="35"/>
      <c r="R11" s="35"/>
      <c r="S11" s="35"/>
      <c r="T11" s="35"/>
      <c r="U11" s="35"/>
      <c r="V11" s="9"/>
      <c r="W11" s="12">
        <f t="shared" si="3"/>
        <v>0</v>
      </c>
    </row>
    <row r="12" spans="1:23">
      <c r="A12" s="31"/>
      <c r="B12" s="32"/>
      <c r="C12" s="33"/>
      <c r="D12" s="11">
        <f t="shared" si="5"/>
        <v>0</v>
      </c>
      <c r="E12" s="34"/>
      <c r="F12" s="35"/>
      <c r="G12" s="36">
        <f>IF(E12=1,0,IF(D12=0,0,IF(D12=1,VLOOKUP(MONTH(C12),設定・使い方!$A$7:$B$18,2,FALSE),VLOOKUP(D12,設定・使い方!$D$7:$E$12,2))))</f>
        <v>0</v>
      </c>
      <c r="H12" s="36">
        <f t="shared" si="4"/>
        <v>0</v>
      </c>
      <c r="I12" s="36">
        <f t="shared" si="1"/>
        <v>0</v>
      </c>
      <c r="J12" s="37">
        <f t="shared" si="2"/>
        <v>0</v>
      </c>
      <c r="K12" s="35"/>
      <c r="L12" s="35"/>
      <c r="M12" s="35"/>
      <c r="N12" s="35"/>
      <c r="O12" s="35"/>
      <c r="P12" s="35"/>
      <c r="Q12" s="35"/>
      <c r="R12" s="35"/>
      <c r="S12" s="35"/>
      <c r="T12" s="35"/>
      <c r="U12" s="35"/>
      <c r="V12" s="9"/>
      <c r="W12" s="12">
        <f t="shared" si="3"/>
        <v>0</v>
      </c>
    </row>
    <row r="13" spans="1:23">
      <c r="A13" s="31"/>
      <c r="B13" s="32"/>
      <c r="C13" s="33"/>
      <c r="D13" s="11">
        <f t="shared" si="5"/>
        <v>0</v>
      </c>
      <c r="E13" s="34"/>
      <c r="F13" s="35"/>
      <c r="G13" s="36">
        <f>IF(E13=1,0,IF(D13=0,0,IF(D13=1,VLOOKUP(MONTH(C13),設定・使い方!$A$7:$B$18,2,FALSE),VLOOKUP(D13,設定・使い方!$D$7:$E$12,2))))</f>
        <v>0</v>
      </c>
      <c r="H13" s="36">
        <f t="shared" si="4"/>
        <v>0</v>
      </c>
      <c r="I13" s="36">
        <f t="shared" ref="I13" si="6">SUM(K13:V13)</f>
        <v>0</v>
      </c>
      <c r="J13" s="37">
        <f t="shared" ref="J13" si="7">H13-I13</f>
        <v>0</v>
      </c>
      <c r="K13" s="35"/>
      <c r="L13" s="35"/>
      <c r="M13" s="35"/>
      <c r="N13" s="35"/>
      <c r="O13" s="35"/>
      <c r="P13" s="35"/>
      <c r="Q13" s="35"/>
      <c r="R13" s="35"/>
      <c r="S13" s="35"/>
      <c r="T13" s="35"/>
      <c r="U13" s="35"/>
      <c r="V13" s="9"/>
      <c r="W13" s="12">
        <f t="shared" si="3"/>
        <v>0</v>
      </c>
    </row>
    <row r="14" spans="1:23">
      <c r="A14" t="s">
        <v>36</v>
      </c>
      <c r="F14" t="s">
        <v>44</v>
      </c>
      <c r="W14" t="s">
        <v>66</v>
      </c>
    </row>
    <row r="15" spans="1:23">
      <c r="P15" s="38" t="s">
        <v>35</v>
      </c>
    </row>
  </sheetData>
  <sheetProtection sheet="1" objects="1" scenarios="1"/>
  <phoneticPr fontId="1"/>
  <dataValidations count="4">
    <dataValidation type="whole" errorStyle="information" operator="equal" allowBlank="1" showInputMessage="1" showErrorMessage="1" error="出勤率が8割未満などで今年度の年次有給休暇を付与しない場合に1を入力してください。" sqref="E4:E5 E7:E13" xr:uid="{B7855BC7-6751-4586-A0C0-723B2AEBD81C}">
      <formula1>1</formula1>
    </dataValidation>
    <dataValidation type="decimal" operator="greaterThanOrEqual" allowBlank="1" showInputMessage="1" showErrorMessage="1" sqref="F4:F13" xr:uid="{827F8CCA-7B4A-4BB9-90F9-25BAE13CAFD5}">
      <formula1>0</formula1>
    </dataValidation>
    <dataValidation type="decimal" operator="greaterThan" allowBlank="1" showInputMessage="1" showErrorMessage="1" sqref="K4:U13 E6" xr:uid="{75E32AF2-DF65-4A8F-BFDB-F69605611F0E}">
      <formula1>0</formula1>
    </dataValidation>
    <dataValidation type="date" operator="greaterThanOrEqual" allowBlank="1" showInputMessage="1" showErrorMessage="1" sqref="C4:C13 K3:U3" xr:uid="{A3239811-045B-4575-970F-3B48E670F87E}">
      <formula1>1</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設定・使い方</vt:lpstr>
      <vt:lpstr>テンプレート（一斉付与）</vt:lpstr>
      <vt:lpstr>使用例（一斉付与）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篠原宏治（しのはら労働コンサルタント）</dc:creator>
  <cp:lastModifiedBy>篠原 宏治</cp:lastModifiedBy>
  <cp:lastPrinted>2022-04-14T03:40:03Z</cp:lastPrinted>
  <dcterms:created xsi:type="dcterms:W3CDTF">2022-04-11T13:48:44Z</dcterms:created>
  <dcterms:modified xsi:type="dcterms:W3CDTF">2024-02-21T06:14:22Z</dcterms:modified>
</cp:coreProperties>
</file>